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D:\MUPIC\ASSESSMENT GRID PARA MOODLE\"/>
    </mc:Choice>
  </mc:AlternateContent>
  <xr:revisionPtr revIDLastSave="0" documentId="13_ncr:1_{A03330A9-0022-4024-9F5D-ADF749E46151}" xr6:coauthVersionLast="47" xr6:coauthVersionMax="47" xr10:uidLastSave="{00000000-0000-0000-0000-000000000000}"/>
  <bookViews>
    <workbookView xWindow="-108" yWindow="-108" windowWidth="23256" windowHeight="12456" activeTab="1" xr2:uid="{00000000-000D-0000-FFFF-FFFF00000000}"/>
  </bookViews>
  <sheets>
    <sheet name="TEAM 1" sheetId="1" r:id="rId1"/>
    <sheet name="CROSS EVALUATION TEAM 1"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2" roundtripDataSignature="AMtx7mjnMH+9iotIoIF28kLCahp3nsQpfw=="/>
    </ext>
  </extLst>
</workbook>
</file>

<file path=xl/calcChain.xml><?xml version="1.0" encoding="utf-8"?>
<calcChain xmlns="http://schemas.openxmlformats.org/spreadsheetml/2006/main">
  <c r="G22" i="1" l="1"/>
  <c r="F21" i="1"/>
  <c r="F22" i="1"/>
  <c r="F69" i="5"/>
  <c r="E69" i="5"/>
  <c r="D69" i="5"/>
  <c r="C69" i="5"/>
  <c r="G69" i="5" s="1"/>
  <c r="F68" i="5"/>
  <c r="E68" i="5"/>
  <c r="D68" i="5"/>
  <c r="C68" i="5"/>
  <c r="G68" i="5" s="1"/>
  <c r="F67" i="5"/>
  <c r="E67" i="5"/>
  <c r="D67" i="5"/>
  <c r="C67" i="5"/>
  <c r="G67" i="5" s="1"/>
  <c r="F66" i="5"/>
  <c r="E66" i="5"/>
  <c r="D66" i="5"/>
  <c r="C66" i="5"/>
  <c r="G66" i="5" s="1"/>
  <c r="F65" i="5"/>
  <c r="E65" i="5"/>
  <c r="D65" i="5"/>
  <c r="C65" i="5"/>
  <c r="G65" i="5" s="1"/>
  <c r="G57" i="5"/>
  <c r="G56" i="5"/>
  <c r="G55" i="5"/>
  <c r="G54" i="5"/>
  <c r="G53" i="5"/>
  <c r="G45" i="5"/>
  <c r="G44" i="5"/>
  <c r="G43" i="5"/>
  <c r="G42" i="5"/>
  <c r="G41" i="5"/>
  <c r="G33" i="5"/>
  <c r="G32" i="5"/>
  <c r="G31" i="5"/>
  <c r="G30" i="5"/>
  <c r="G29" i="5"/>
  <c r="G21" i="5"/>
  <c r="G20" i="5"/>
  <c r="G19" i="5"/>
  <c r="G18" i="5"/>
  <c r="G17" i="5"/>
  <c r="G9" i="5"/>
  <c r="G8" i="5"/>
  <c r="G7" i="5"/>
  <c r="G6" i="5"/>
  <c r="G5" i="5"/>
  <c r="M50" i="1"/>
  <c r="M51" i="1" s="1"/>
  <c r="L50" i="1"/>
  <c r="L51" i="1" s="1"/>
  <c r="K50" i="1"/>
  <c r="K51" i="1" s="1"/>
  <c r="J50" i="1"/>
  <c r="J51" i="1" s="1"/>
  <c r="I50" i="1"/>
  <c r="I51" i="1" s="1"/>
  <c r="H50" i="1"/>
  <c r="H51" i="1" s="1"/>
  <c r="AN36" i="1"/>
  <c r="AF36" i="1"/>
  <c r="AF37" i="1" s="1"/>
  <c r="X36" i="1"/>
  <c r="X37" i="1" s="1"/>
  <c r="P36" i="1"/>
  <c r="P37" i="1" s="1"/>
  <c r="H36" i="1"/>
  <c r="H37" i="1" s="1"/>
  <c r="G11" i="1" s="1"/>
  <c r="G10" i="1"/>
  <c r="G13" i="1" l="1"/>
  <c r="M53" i="1"/>
  <c r="G12" i="1" s="1"/>
  <c r="G21" i="1" l="1"/>
  <c r="F20" i="1"/>
  <c r="G20" i="1" s="1"/>
  <c r="F19" i="1"/>
  <c r="G19" i="1" s="1"/>
  <c r="F18" i="1"/>
  <c r="G18" i="1" s="1"/>
</calcChain>
</file>

<file path=xl/sharedStrings.xml><?xml version="1.0" encoding="utf-8"?>
<sst xmlns="http://schemas.openxmlformats.org/spreadsheetml/2006/main" count="329" uniqueCount="108">
  <si>
    <r>
      <rPr>
        <sz val="14"/>
        <color rgb="FFC00000"/>
        <rFont val="Arial"/>
      </rPr>
      <t xml:space="preserve"> </t>
    </r>
    <r>
      <rPr>
        <b/>
        <sz val="14"/>
        <color rgb="FFC00000"/>
        <rFont val="Arial"/>
      </rPr>
      <t>A: Assignments: 20%</t>
    </r>
    <r>
      <rPr>
        <sz val="14"/>
        <color rgb="FF000000"/>
        <rFont val="Arial"/>
      </rPr>
      <t>. Evaluation of the virtual pre-assignment and the 3 checkpoints will be carried out by team coaches of the project and experts based on the Rubric of Written Work.</t>
    </r>
  </si>
  <si>
    <r>
      <rPr>
        <b/>
        <sz val="14"/>
        <color rgb="FFC00000"/>
        <rFont val="Arial"/>
      </rPr>
      <t>FR: Final Report: 35%</t>
    </r>
    <r>
      <rPr>
        <sz val="14"/>
        <color theme="1"/>
        <rFont val="Arial"/>
      </rPr>
      <t>. Evaluation carried out by team coaches, experts and representatives of partner companies based on the Rubric of Written Work.</t>
    </r>
  </si>
  <si>
    <r>
      <rPr>
        <b/>
        <sz val="14"/>
        <color rgb="FFC00000"/>
        <rFont val="Arial"/>
      </rPr>
      <t>PP: Project Presentation: 15%</t>
    </r>
    <r>
      <rPr>
        <sz val="14"/>
        <color theme="1"/>
        <rFont val="Arial"/>
      </rPr>
      <t>. Evaluation made by team coaches and representatives of partner companies based on Rubric of Presentation and Oral Communication.</t>
    </r>
  </si>
  <si>
    <r>
      <rPr>
        <b/>
        <sz val="14"/>
        <color rgb="FFC00000"/>
        <rFont val="Arial"/>
      </rPr>
      <t>ILPE: Individual Learning Process Evaluation: 20%</t>
    </r>
    <r>
      <rPr>
        <sz val="14"/>
        <color theme="1"/>
        <rFont val="Arial"/>
      </rPr>
      <t>. Evaluation carried out by team coaches based on all the evidence gathered in the project development process (attendance to training, meeting minutes, attendance and participation in the virtual classes, attendance and participation of sessions in Pilsen, interaction with the partner companies, self-reflection diaries). Based on the rubrics of teamwork, digital competences, innovation and creativity, problem solving, self-learning and responsibility in the learning process, leadership, commitment and ethical commitment and responsibility.</t>
    </r>
  </si>
  <si>
    <r>
      <rPr>
        <b/>
        <sz val="14"/>
        <color rgb="FFC00000"/>
        <rFont val="Arial"/>
      </rPr>
      <t>CE: Cross Evaluation among students: 10%</t>
    </r>
    <r>
      <rPr>
        <sz val="14"/>
        <color theme="1"/>
        <rFont val="Arial"/>
      </rPr>
      <t xml:space="preserve">. Evaluation carried out by the members of each team based on the Cross Evaluation Rubric.  </t>
    </r>
  </si>
  <si>
    <t>GROUP EVALUATION</t>
  </si>
  <si>
    <t>CHECKPOINT 1</t>
  </si>
  <si>
    <t>CHECKPOINT 2</t>
  </si>
  <si>
    <t>CHECKPOINT 3</t>
  </si>
  <si>
    <t>SCORES</t>
  </si>
  <si>
    <t>WEIGHT</t>
  </si>
  <si>
    <t>ASSIGNMENTS</t>
  </si>
  <si>
    <t>FINAL REPORT</t>
  </si>
  <si>
    <t>PROJECT PRESENTATION</t>
  </si>
  <si>
    <t>TOTAL GROUP EVALUATION EXCLUDING INDIVIDUAL SCORE</t>
  </si>
  <si>
    <t xml:space="preserve">(*) EVALUATION OF COMPETENCES BY TEAM COACHES: INCLUDES THE EVALUATION OF DIFFERENT COMPETENCES LIKE TEAMWORK, DIGITAL COMPETENCES, INNOVATION &amp; CREATIVITY, SELF-REGULATION &amp; RESPONSABILITY, CONTINUOUS LEARNING, PROBLEM SOLVING, LEADERSHIP AND COMMITMENT &amp; ETHICS. FROM 1 (INSUFFICIENT) TO 10 (EXCELLENT) </t>
  </si>
  <si>
    <t>INDIVIDUAL EVALUATION (FROM 1 TO 10)</t>
  </si>
  <si>
    <t>Name</t>
  </si>
  <si>
    <t>CROSS EVALUATION (10%)</t>
  </si>
  <si>
    <t>ILPE / COMMUNICATION (20%)</t>
  </si>
  <si>
    <t>GROUP SCORE (70%)</t>
  </si>
  <si>
    <t>TOTAL MUPIC SCORE</t>
  </si>
  <si>
    <t>EVALUATION OF COMPETENCES BY PARTNER: FINAL REPORT EVALUATION</t>
  </si>
  <si>
    <t>MONS</t>
  </si>
  <si>
    <t>UWB</t>
  </si>
  <si>
    <t>FLORIDA</t>
  </si>
  <si>
    <t>TURKU</t>
  </si>
  <si>
    <t>PARTNER COMPANY</t>
  </si>
  <si>
    <t>EXCELLENT</t>
  </si>
  <si>
    <t>GOOD</t>
  </si>
  <si>
    <t>SUFFICIENT</t>
  </si>
  <si>
    <t>INSUFFICIENT</t>
  </si>
  <si>
    <t>SCORE</t>
  </si>
  <si>
    <t>%</t>
  </si>
  <si>
    <t>Between 1 and 4</t>
  </si>
  <si>
    <t>INFORMATION SEARCH</t>
  </si>
  <si>
    <t>There has been a very good search of information and the best sources have been chosen. Those sources consulted have been referenced correctly.</t>
  </si>
  <si>
    <t>In general there has been an effort to search for information. Information have been selected correctly although sources were not referenced properly.</t>
  </si>
  <si>
    <t>An effort is found in the search for information, although not always the information selected is the most appropriate. Sources were not referenced properly.</t>
  </si>
  <si>
    <t>Little effort in the search of information; few or no sources have neither been consulted nor referenced.</t>
  </si>
  <si>
    <t>ELABORATION OF THE CONTENT</t>
  </si>
  <si>
    <t>The content has been developed very well; it adapts to the demands raised by MUPIC Project and its approach is original and innovative.</t>
  </si>
  <si>
    <t>The content has been developed quite well and adapts to the requirements settled by MUPIC Project.</t>
  </si>
  <si>
    <t>The content adapts sufficiently to the demand raised by MUPIC Project, but does not provide too much added value.</t>
  </si>
  <si>
    <t>The content is not adapted to the demand raised by MUPIC Project and has been little elaborated and argued. It contains "copy-paste of internet", not referenced.</t>
  </si>
  <si>
    <t>LEVEL OF CONCLUSIONS</t>
  </si>
  <si>
    <t>The work ends with a perfectly argued final conclusion that shows the scope in the reflection of the students.</t>
  </si>
  <si>
    <t xml:space="preserve">Some conclusions are drawn up with a brief reflection. The work has some added value. </t>
  </si>
  <si>
    <t>The work is concluded with a brief conclusion but with little added value.</t>
  </si>
  <si>
    <t>There are no conclusions or they are very poor and do not reflect a final reflection from the students.</t>
  </si>
  <si>
    <t>ORGANIZATION OF THE CONTENT</t>
  </si>
  <si>
    <t>It shows a very clear and sequenced planning. The different aspects in the index are defined correctly.</t>
  </si>
  <si>
    <t>The organization of the work is clear and its planning is easy to understand. There is no index or it was not prepared properly.</t>
  </si>
  <si>
    <t>The work is sufficiently well organized, although the format can / must be improved.</t>
  </si>
  <si>
    <t>The work is not well organized, the points to be discussed are not understood and it is difficult to understand its outline.</t>
  </si>
  <si>
    <t>FORMAL PRESENTATION</t>
  </si>
  <si>
    <t>Well worked and visually attractive, original and innovative.</t>
  </si>
  <si>
    <t>Careful and well worked.</t>
  </si>
  <si>
    <t>Acceptable presentation but without any added value.</t>
  </si>
  <si>
    <t>Neglected and unattractive presentation.</t>
  </si>
  <si>
    <t>TOTAL</t>
  </si>
  <si>
    <t>REF. TO 10</t>
  </si>
  <si>
    <t>EVALUATION OF COMPETENCES BY PARTNER: PROJECT PRESENTATION</t>
  </si>
  <si>
    <t>ALL PARTNERS / PARTNER COMPANY / COMMUNICATION TEAM</t>
  </si>
  <si>
    <t>MONS (10%)</t>
  </si>
  <si>
    <t>UWB (10%)</t>
  </si>
  <si>
    <t>FLORIDA (10%)</t>
  </si>
  <si>
    <t>TUAS (10%)</t>
  </si>
  <si>
    <t>COMMUNICATION TEAM (30%)</t>
  </si>
  <si>
    <t>PARTNER COMPANY (30%)</t>
  </si>
  <si>
    <t>PREVIOUS PREPARATION</t>
  </si>
  <si>
    <t xml:space="preserve">It shows that the presentation has been prepared carefully and in detail, showing all aspects of the work done and all resourses used during the project. </t>
  </si>
  <si>
    <t>It shows that the presentation has been prepared quite well, although some kind of improvisation is shown.</t>
  </si>
  <si>
    <t>The preparation of the content is quite evident but there were many improvisations during the presentation.</t>
  </si>
  <si>
    <t>There is no prior preparation, and there are conceptual errors in the presentation.</t>
  </si>
  <si>
    <t>DEVELOPMENT OF THE CONTENT</t>
  </si>
  <si>
    <t>The content has been very well developed, it adapts to the demands raised by MUPIC Project and its approach is original and innovative.</t>
  </si>
  <si>
    <t>The content has been quite well developed and adapts to the requirements of MUPIC Project.</t>
  </si>
  <si>
    <t>The content adapts sufficiently to the demand raised by MUPIC Project, but does not provide added value.</t>
  </si>
  <si>
    <t>The content is not adapted to the demand raised by MUPIC Project and has been little elaborated, connected and argued.</t>
  </si>
  <si>
    <t>GRAPHIC ELEMENTS</t>
  </si>
  <si>
    <t>The graphic elements of the presentation are totally appropriate and in line with the requirements of a professional work.</t>
  </si>
  <si>
    <t>The graphic elements of the presentation are appropriate, but other elements could have been used to facilitate understanding.</t>
  </si>
  <si>
    <t>Although the speech is well organized, by excess or default, the graphic complements of the exhibition are quite poor.</t>
  </si>
  <si>
    <t>There are no graphic elements included in the presentation.</t>
  </si>
  <si>
    <t>ORAL LANGUAGE</t>
  </si>
  <si>
    <t>Establishes a total communication with the audience, provokes interest and involvement with his speech.</t>
  </si>
  <si>
    <t>The presentation gets the audience to listen but the presenter has some deficiencies in verbal fluency.</t>
  </si>
  <si>
    <t>Although the presenters speech are more or less coherent, it do not manage to get the attention of a significant percentage of the audience.</t>
  </si>
  <si>
    <t>The presentation is quite boring, does not attrach the audience and denotes many deficiencies.</t>
  </si>
  <si>
    <t>NON-VERBAL COMMUNICATION</t>
  </si>
  <si>
    <t>The presentation is accompanied by the gestures, tones, uses of space, looks and speeches that are close to perfection.</t>
  </si>
  <si>
    <t>In most cases, presenters manage to accompany their speeches with gestures, tones, looks and uses of space that are correct.</t>
  </si>
  <si>
    <t xml:space="preserve">Acceptable presentation of non-verbal resources, but without any added value or pretty limited. </t>
  </si>
  <si>
    <t>Null accompaniment of the non-verbal component to the oral discourse, causing monotony, poor commitment and disconection in the audience.</t>
  </si>
  <si>
    <t>FINAL SCORE PRESENATION</t>
  </si>
  <si>
    <t>MUPIC PROJECT FINAL SCORES</t>
  </si>
  <si>
    <t>CROSS EVALUATION - GROUP X FROM 1 TO 10</t>
  </si>
  <si>
    <t xml:space="preserve">
Perform the tasks assigned by the group within the required deadlines</t>
  </si>
  <si>
    <t>Actively participate in team meeting spaces, share information, knowledge and experiences</t>
  </si>
  <si>
    <t>Collaborate in the definition, organization and distribution of group tasks</t>
  </si>
  <si>
    <t>Take into account the views of others and do feedback constructively</t>
  </si>
  <si>
    <t>TOTAL SCORE PER STUDENT (AVERAGE)</t>
  </si>
  <si>
    <t>STUDENT 1</t>
  </si>
  <si>
    <t>STUDENT 2</t>
  </si>
  <si>
    <t>STUDENT 3</t>
  </si>
  <si>
    <t>STUDENT 4</t>
  </si>
  <si>
    <t>STUDENT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</si>
</sst>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 _€_-;\-* #,##0.0\ _€_-;_-* &quot;-&quot;??.0\ _€_-;_-@"/>
    <numFmt numFmtId="166" formatCode="_-* #,##0\ _€_-;\-* #,##0\ _€_-;_-* &quot;-&quot;??\ _€_-;_-@"/>
    <numFmt numFmtId="167" formatCode="_-* #,##0.0\ _€_-;\-* #,##0.0\ _€_-;_-* &quot;-&quot;??\ _€_-;_-@"/>
  </numFmts>
  <fonts count="31" x14ac:knownFonts="1">
    <font>
      <sz val="11"/>
      <color theme="1"/>
      <name val="Arial"/>
    </font>
    <font>
      <b/>
      <sz val="14"/>
      <color theme="1"/>
      <name val="Arial Narrow"/>
    </font>
    <font>
      <b/>
      <sz val="22"/>
      <color theme="1"/>
      <name val="Arial Narrow"/>
    </font>
    <font>
      <sz val="11"/>
      <name val="Arial"/>
    </font>
    <font>
      <sz val="11"/>
      <color theme="1"/>
      <name val="Arial Narrow"/>
    </font>
    <font>
      <b/>
      <sz val="16"/>
      <color rgb="FFC00000"/>
      <name val="Arial Narrow"/>
    </font>
    <font>
      <sz val="14"/>
      <color rgb="FFC00000"/>
      <name val="Arial"/>
    </font>
    <font>
      <b/>
      <sz val="11"/>
      <color theme="1"/>
      <name val="Arial Narrow"/>
    </font>
    <font>
      <b/>
      <sz val="11"/>
      <color theme="1"/>
      <name val="Arial"/>
    </font>
    <font>
      <sz val="11"/>
      <color rgb="FF000000"/>
      <name val="Arial"/>
    </font>
    <font>
      <b/>
      <sz val="12"/>
      <color theme="1"/>
      <name val="Arial Narrow"/>
    </font>
    <font>
      <sz val="12"/>
      <color theme="1"/>
      <name val="Arial"/>
    </font>
    <font>
      <b/>
      <sz val="12"/>
      <color rgb="FFFF0000"/>
      <name val="Arial"/>
    </font>
    <font>
      <sz val="12"/>
      <color theme="1"/>
      <name val="Arial Narrow"/>
    </font>
    <font>
      <b/>
      <sz val="12"/>
      <color theme="1"/>
      <name val="Arial"/>
    </font>
    <font>
      <b/>
      <sz val="16"/>
      <color rgb="FFFF0000"/>
      <name val="Arial Narrow"/>
    </font>
    <font>
      <b/>
      <sz val="11"/>
      <color rgb="FF000000"/>
      <name val="Arial"/>
    </font>
    <font>
      <b/>
      <sz val="11"/>
      <color rgb="FFFF0000"/>
      <name val="Arial"/>
    </font>
    <font>
      <b/>
      <sz val="14"/>
      <color rgb="FFF2F2F2"/>
      <name val="Arial Narrow"/>
    </font>
    <font>
      <b/>
      <sz val="14"/>
      <color rgb="FF000000"/>
      <name val="Arial Narrow"/>
    </font>
    <font>
      <sz val="14"/>
      <color theme="1"/>
      <name val="Arial Narrow"/>
    </font>
    <font>
      <b/>
      <sz val="18"/>
      <color theme="1"/>
      <name val="Arial Narrow"/>
    </font>
    <font>
      <b/>
      <sz val="12"/>
      <color rgb="FF000000"/>
      <name val="Arial Narrow"/>
    </font>
    <font>
      <sz val="12"/>
      <color rgb="FF000000"/>
      <name val="Arial Narrow"/>
    </font>
    <font>
      <b/>
      <sz val="14"/>
      <color theme="1"/>
      <name val="Arial"/>
    </font>
    <font>
      <b/>
      <sz val="14"/>
      <color rgb="FFFF0000"/>
      <name val="Calibri"/>
    </font>
    <font>
      <sz val="11"/>
      <color rgb="FF000000"/>
      <name val="Calibri"/>
    </font>
    <font>
      <b/>
      <sz val="14"/>
      <color rgb="FFFF0000"/>
      <name val="Arial"/>
    </font>
    <font>
      <b/>
      <sz val="14"/>
      <color rgb="FFC00000"/>
      <name val="Arial"/>
    </font>
    <font>
      <sz val="14"/>
      <color rgb="FF000000"/>
      <name val="Arial"/>
    </font>
    <font>
      <sz val="14"/>
      <color theme="1"/>
      <name val="Arial"/>
    </font>
  </fonts>
  <fills count="8">
    <fill>
      <patternFill patternType="none"/>
    </fill>
    <fill>
      <patternFill patternType="gray125"/>
    </fill>
    <fill>
      <patternFill patternType="solid">
        <fgColor rgb="FFF4B083"/>
        <bgColor rgb="FFF4B083"/>
      </patternFill>
    </fill>
    <fill>
      <patternFill patternType="solid">
        <fgColor rgb="FFBDD6EE"/>
        <bgColor rgb="FFBDD6EE"/>
      </patternFill>
    </fill>
    <fill>
      <patternFill patternType="solid">
        <fgColor rgb="FF0070C0"/>
        <bgColor rgb="FF0070C0"/>
      </patternFill>
    </fill>
    <fill>
      <patternFill patternType="solid">
        <fgColor rgb="FFDEEAF6"/>
        <bgColor rgb="FFDEEAF6"/>
      </patternFill>
    </fill>
    <fill>
      <patternFill patternType="solid">
        <fgColor rgb="FF00B050"/>
        <bgColor rgb="FF00B050"/>
      </patternFill>
    </fill>
    <fill>
      <patternFill patternType="solid">
        <fgColor rgb="FFFFC000"/>
        <bgColor rgb="FFFFC000"/>
      </patternFill>
    </fill>
  </fills>
  <borders count="23">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bottom style="medium">
        <color rgb="FF0070C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rgb="FF00B050"/>
      </left>
      <right style="medium">
        <color rgb="FF00B050"/>
      </right>
      <top style="medium">
        <color rgb="FF00B050"/>
      </top>
      <bottom style="medium">
        <color rgb="FF00B050"/>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00FF"/>
      </left>
      <right style="medium">
        <color rgb="FF0000FF"/>
      </right>
      <top style="medium">
        <color rgb="FF0000FF"/>
      </top>
      <bottom style="medium">
        <color rgb="FF0000FF"/>
      </bottom>
      <diagonal/>
    </border>
  </borders>
  <cellStyleXfs count="1">
    <xf numFmtId="0" fontId="0" fillId="0" borderId="0"/>
  </cellStyleXfs>
  <cellXfs count="104">
    <xf numFmtId="0" fontId="0" fillId="0" borderId="0" xfId="0" applyFont="1" applyAlignment="1"/>
    <xf numFmtId="0" fontId="1" fillId="0" borderId="0" xfId="0" applyFont="1"/>
    <xf numFmtId="0" fontId="4" fillId="0" borderId="0" xfId="0" applyFont="1"/>
    <xf numFmtId="0" fontId="5" fillId="0" borderId="0" xfId="0" applyFont="1" applyAlignment="1">
      <alignment vertical="center"/>
    </xf>
    <xf numFmtId="0" fontId="7" fillId="0" borderId="0" xfId="0" applyFont="1"/>
    <xf numFmtId="0" fontId="0" fillId="0" borderId="0" xfId="0" applyFont="1"/>
    <xf numFmtId="0" fontId="8" fillId="2" borderId="3" xfId="0" applyFont="1" applyFill="1" applyBorder="1" applyAlignment="1">
      <alignment horizontal="center"/>
    </xf>
    <xf numFmtId="0" fontId="8" fillId="0" borderId="3" xfId="0" applyFont="1" applyBorder="1" applyAlignment="1">
      <alignment horizontal="center"/>
    </xf>
    <xf numFmtId="0" fontId="0" fillId="0" borderId="3" xfId="0" applyFont="1" applyBorder="1" applyAlignment="1">
      <alignment horizontal="left"/>
    </xf>
    <xf numFmtId="164" fontId="0" fillId="3" borderId="3" xfId="0" applyNumberFormat="1" applyFont="1" applyFill="1" applyBorder="1" applyAlignment="1">
      <alignment horizontal="center"/>
    </xf>
    <xf numFmtId="164" fontId="9" fillId="3" borderId="3" xfId="0" applyNumberFormat="1" applyFont="1" applyFill="1" applyBorder="1" applyAlignment="1">
      <alignment horizontal="center"/>
    </xf>
    <xf numFmtId="164" fontId="0" fillId="0" borderId="3" xfId="0" applyNumberFormat="1" applyFont="1" applyBorder="1" applyAlignment="1">
      <alignment horizontal="center"/>
    </xf>
    <xf numFmtId="9" fontId="0" fillId="0" borderId="3" xfId="0" applyNumberFormat="1" applyFont="1" applyBorder="1"/>
    <xf numFmtId="164" fontId="0" fillId="0" borderId="3" xfId="0" applyNumberFormat="1" applyFont="1" applyBorder="1" applyAlignment="1">
      <alignment horizontal="center"/>
    </xf>
    <xf numFmtId="0" fontId="10" fillId="0" borderId="0" xfId="0" applyFont="1" applyAlignment="1">
      <alignment vertical="center"/>
    </xf>
    <xf numFmtId="0" fontId="11" fillId="0" borderId="0" xfId="0" applyFont="1" applyAlignment="1">
      <alignment vertical="center"/>
    </xf>
    <xf numFmtId="164" fontId="12" fillId="0" borderId="3" xfId="0" applyNumberFormat="1" applyFont="1" applyBorder="1" applyAlignment="1">
      <alignment horizontal="center" vertical="center"/>
    </xf>
    <xf numFmtId="0" fontId="13" fillId="0" borderId="0" xfId="0" applyFont="1" applyAlignment="1">
      <alignment vertical="center"/>
    </xf>
    <xf numFmtId="0" fontId="0" fillId="0" borderId="3" xfId="0" applyFont="1" applyBorder="1" applyAlignment="1"/>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2" fillId="0" borderId="3" xfId="0" applyFont="1" applyBorder="1" applyAlignment="1">
      <alignment horizontal="center" vertical="center"/>
    </xf>
    <xf numFmtId="0" fontId="15" fillId="0" borderId="0" xfId="0" applyFont="1"/>
    <xf numFmtId="0" fontId="16" fillId="0" borderId="3" xfId="0" applyFont="1" applyBorder="1" applyAlignment="1"/>
    <xf numFmtId="164" fontId="9" fillId="3" borderId="3" xfId="0" applyNumberFormat="1" applyFont="1" applyFill="1" applyBorder="1"/>
    <xf numFmtId="164" fontId="9" fillId="3" borderId="3" xfId="0" applyNumberFormat="1" applyFont="1" applyFill="1" applyBorder="1" applyAlignment="1"/>
    <xf numFmtId="164" fontId="0" fillId="0" borderId="3" xfId="0" applyNumberFormat="1" applyFont="1" applyBorder="1"/>
    <xf numFmtId="164" fontId="17" fillId="0" borderId="3" xfId="0" applyNumberFormat="1" applyFont="1" applyBorder="1"/>
    <xf numFmtId="0" fontId="16" fillId="0" borderId="3" xfId="0" applyFont="1" applyBorder="1"/>
    <xf numFmtId="0" fontId="9" fillId="0" borderId="0" xfId="0" applyFont="1"/>
    <xf numFmtId="0" fontId="20" fillId="0" borderId="0" xfId="0" applyFont="1"/>
    <xf numFmtId="0" fontId="22" fillId="0" borderId="11" xfId="0" applyFont="1" applyBorder="1" applyAlignment="1">
      <alignment horizontal="center" vertical="center" wrapText="1" readingOrder="1"/>
    </xf>
    <xf numFmtId="0" fontId="22" fillId="5" borderId="11" xfId="0" applyFont="1" applyFill="1" applyBorder="1" applyAlignment="1">
      <alignment horizontal="center" vertical="center" wrapText="1" readingOrder="1"/>
    </xf>
    <xf numFmtId="0" fontId="1" fillId="0" borderId="0" xfId="0" applyFont="1" applyAlignment="1">
      <alignment horizontal="right"/>
    </xf>
    <xf numFmtId="0" fontId="22" fillId="0" borderId="11" xfId="0" applyFont="1" applyBorder="1" applyAlignment="1">
      <alignment horizontal="center" vertical="center" wrapText="1"/>
    </xf>
    <xf numFmtId="0" fontId="23" fillId="0" borderId="11" xfId="0" applyFont="1" applyBorder="1" applyAlignment="1">
      <alignment horizontal="center" vertical="center" wrapText="1"/>
    </xf>
    <xf numFmtId="9" fontId="22" fillId="0" borderId="11" xfId="0" applyNumberFormat="1" applyFont="1" applyBorder="1" applyAlignment="1">
      <alignment horizontal="center" vertical="center" wrapText="1"/>
    </xf>
    <xf numFmtId="165" fontId="22" fillId="5" borderId="11" xfId="0" applyNumberFormat="1" applyFont="1" applyFill="1" applyBorder="1" applyAlignment="1">
      <alignment horizontal="center" vertical="center" wrapText="1"/>
    </xf>
    <xf numFmtId="0" fontId="4" fillId="0" borderId="0" xfId="0" applyFont="1" applyAlignment="1">
      <alignment horizontal="right"/>
    </xf>
    <xf numFmtId="166" fontId="22" fillId="5" borderId="11" xfId="0" applyNumberFormat="1" applyFont="1" applyFill="1" applyBorder="1" applyAlignment="1">
      <alignment horizontal="center" vertical="center" wrapText="1"/>
    </xf>
    <xf numFmtId="166" fontId="22" fillId="5" borderId="11" xfId="0" applyNumberFormat="1" applyFont="1" applyFill="1" applyBorder="1" applyAlignment="1">
      <alignment horizontal="center" vertical="center" wrapText="1"/>
    </xf>
    <xf numFmtId="0" fontId="4" fillId="0" borderId="0" xfId="0" applyFont="1" applyAlignment="1">
      <alignment horizontal="right"/>
    </xf>
    <xf numFmtId="0" fontId="4" fillId="0" borderId="0" xfId="0" applyFont="1" applyAlignment="1">
      <alignment horizontal="center" vertical="center"/>
    </xf>
    <xf numFmtId="0" fontId="19" fillId="0" borderId="11" xfId="0" applyFont="1" applyBorder="1" applyAlignment="1">
      <alignment horizontal="center" vertical="center" wrapText="1"/>
    </xf>
    <xf numFmtId="164" fontId="19" fillId="0" borderId="11" xfId="0" applyNumberFormat="1" applyFont="1" applyBorder="1" applyAlignment="1">
      <alignment horizontal="right" vertical="center" wrapText="1"/>
    </xf>
    <xf numFmtId="164" fontId="19" fillId="0" borderId="11" xfId="0" applyNumberFormat="1" applyFont="1" applyBorder="1" applyAlignment="1">
      <alignment horizontal="right" vertical="center" wrapText="1"/>
    </xf>
    <xf numFmtId="0" fontId="22" fillId="0" borderId="17" xfId="0" applyFont="1" applyBorder="1" applyAlignment="1">
      <alignment horizontal="center" vertical="center" wrapText="1" readingOrder="1"/>
    </xf>
    <xf numFmtId="0" fontId="22" fillId="0" borderId="18" xfId="0" applyFont="1" applyBorder="1" applyAlignment="1">
      <alignment horizontal="center" vertical="center" wrapText="1" readingOrder="1"/>
    </xf>
    <xf numFmtId="0" fontId="22" fillId="5" borderId="18" xfId="0" applyFont="1" applyFill="1" applyBorder="1" applyAlignment="1">
      <alignment horizontal="center" vertical="center" wrapText="1" readingOrder="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9" fontId="22" fillId="0" borderId="18" xfId="0" applyNumberFormat="1" applyFont="1" applyBorder="1" applyAlignment="1">
      <alignment horizontal="center" vertical="center" wrapText="1"/>
    </xf>
    <xf numFmtId="167" fontId="22" fillId="0" borderId="18" xfId="0" applyNumberFormat="1" applyFont="1" applyBorder="1" applyAlignment="1">
      <alignment vertical="center" wrapText="1"/>
    </xf>
    <xf numFmtId="0" fontId="19" fillId="0" borderId="18" xfId="0" applyFont="1" applyBorder="1" applyAlignment="1">
      <alignment horizontal="center" vertical="center" wrapText="1"/>
    </xf>
    <xf numFmtId="164" fontId="19" fillId="0" borderId="18" xfId="0" applyNumberFormat="1" applyFont="1" applyBorder="1" applyAlignment="1">
      <alignment horizontal="right" vertical="center" wrapText="1"/>
    </xf>
    <xf numFmtId="0" fontId="19" fillId="0" borderId="0" xfId="0" applyFont="1" applyAlignment="1">
      <alignment horizontal="center" vertical="center" wrapText="1"/>
    </xf>
    <xf numFmtId="164" fontId="19" fillId="0" borderId="0" xfId="0" applyNumberFormat="1" applyFont="1" applyAlignment="1">
      <alignment horizontal="right" vertical="center" wrapText="1"/>
    </xf>
    <xf numFmtId="0" fontId="8" fillId="7" borderId="3" xfId="0" applyFont="1" applyFill="1" applyBorder="1" applyAlignment="1">
      <alignment horizontal="center" vertical="center" wrapText="1"/>
    </xf>
    <xf numFmtId="2" fontId="8" fillId="7" borderId="3" xfId="0" applyNumberFormat="1" applyFont="1" applyFill="1" applyBorder="1" applyAlignment="1">
      <alignment horizontal="center" vertical="center" wrapText="1"/>
    </xf>
    <xf numFmtId="0" fontId="24" fillId="0" borderId="0" xfId="0" applyFont="1"/>
    <xf numFmtId="0" fontId="25" fillId="0" borderId="0" xfId="0" applyFont="1" applyAlignment="1"/>
    <xf numFmtId="0" fontId="21" fillId="0" borderId="22" xfId="0" applyFont="1" applyBorder="1" applyAlignment="1">
      <alignment horizontal="center" vertical="center" wrapText="1"/>
    </xf>
    <xf numFmtId="0" fontId="22" fillId="0" borderId="22" xfId="0" applyFont="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9" fillId="0" borderId="22" xfId="0" applyFont="1" applyBorder="1" applyAlignment="1"/>
    <xf numFmtId="164" fontId="0" fillId="0" borderId="22" xfId="0" applyNumberFormat="1" applyFont="1" applyBorder="1"/>
    <xf numFmtId="0" fontId="0" fillId="0" borderId="22" xfId="0" applyFont="1" applyBorder="1" applyAlignment="1"/>
    <xf numFmtId="0" fontId="0" fillId="0" borderId="22" xfId="0" applyFont="1" applyBorder="1" applyAlignment="1"/>
    <xf numFmtId="0" fontId="9" fillId="0" borderId="22" xfId="0" applyFont="1" applyBorder="1"/>
    <xf numFmtId="0" fontId="0" fillId="0" borderId="0" xfId="0" applyFont="1" applyAlignment="1"/>
    <xf numFmtId="0" fontId="0" fillId="0" borderId="22" xfId="0" applyFont="1" applyBorder="1"/>
    <xf numFmtId="0" fontId="8" fillId="3" borderId="22" xfId="0" applyFont="1" applyFill="1" applyBorder="1"/>
    <xf numFmtId="164" fontId="8" fillId="3" borderId="22" xfId="0" applyNumberFormat="1" applyFont="1" applyFill="1" applyBorder="1"/>
    <xf numFmtId="0" fontId="26" fillId="0" borderId="0" xfId="0" applyFont="1" applyAlignment="1"/>
    <xf numFmtId="2" fontId="8" fillId="3" borderId="22" xfId="0" applyNumberFormat="1" applyFont="1" applyFill="1" applyBorder="1"/>
    <xf numFmtId="0" fontId="26" fillId="0" borderId="0" xfId="0" applyFont="1"/>
    <xf numFmtId="164" fontId="27" fillId="0" borderId="22" xfId="0" applyNumberFormat="1" applyFont="1" applyBorder="1"/>
    <xf numFmtId="164" fontId="9" fillId="0" borderId="22" xfId="0" applyNumberFormat="1" applyFont="1" applyBorder="1" applyAlignment="1"/>
    <xf numFmtId="164" fontId="27" fillId="0" borderId="22" xfId="0" applyNumberFormat="1" applyFont="1" applyBorder="1" applyAlignment="1"/>
    <xf numFmtId="0" fontId="22" fillId="5" borderId="15" xfId="0" applyFont="1" applyFill="1" applyBorder="1" applyAlignment="1">
      <alignment horizontal="center" vertical="center" wrapText="1" readingOrder="1"/>
    </xf>
    <xf numFmtId="0" fontId="3" fillId="0" borderId="17" xfId="0" applyFont="1" applyBorder="1"/>
    <xf numFmtId="0" fontId="19" fillId="0" borderId="7" xfId="0" applyFont="1" applyBorder="1" applyAlignment="1">
      <alignment horizontal="left" vertical="top" wrapText="1" readingOrder="1"/>
    </xf>
    <xf numFmtId="0" fontId="3" fillId="0" borderId="8" xfId="0" applyFont="1" applyBorder="1"/>
    <xf numFmtId="0" fontId="3" fillId="0" borderId="9" xfId="0" applyFont="1" applyBorder="1"/>
    <xf numFmtId="0" fontId="21" fillId="0" borderId="10" xfId="0" applyFont="1" applyBorder="1" applyAlignment="1">
      <alignment horizontal="center" vertical="center" wrapText="1"/>
    </xf>
    <xf numFmtId="0" fontId="3" fillId="0" borderId="12" xfId="0" applyFont="1" applyBorder="1"/>
    <xf numFmtId="0" fontId="18" fillId="6" borderId="13" xfId="0" applyFont="1" applyFill="1" applyBorder="1" applyAlignment="1">
      <alignment horizontal="center" vertical="center" wrapText="1" readingOrder="1"/>
    </xf>
    <xf numFmtId="0" fontId="3" fillId="0" borderId="14" xfId="0" applyFont="1" applyBorder="1"/>
    <xf numFmtId="0" fontId="21" fillId="0" borderId="16" xfId="0" applyFont="1" applyBorder="1" applyAlignment="1">
      <alignment horizontal="center" vertical="center" wrapText="1"/>
    </xf>
    <xf numFmtId="0" fontId="18" fillId="4" borderId="7" xfId="0" applyFont="1" applyFill="1" applyBorder="1" applyAlignment="1">
      <alignment horizontal="center" vertical="center" wrapText="1" readingOrder="1"/>
    </xf>
    <xf numFmtId="0" fontId="1" fillId="0" borderId="7" xfId="0" applyFont="1" applyBorder="1" applyAlignment="1">
      <alignment horizontal="left" vertical="top" readingOrder="1"/>
    </xf>
    <xf numFmtId="0" fontId="19" fillId="0" borderId="7" xfId="0" applyFont="1" applyBorder="1" applyAlignment="1">
      <alignment horizontal="left" vertical="top" readingOrder="1"/>
    </xf>
    <xf numFmtId="0" fontId="6" fillId="0" borderId="0" xfId="0" applyFont="1" applyAlignment="1">
      <alignment horizontal="left" vertical="center"/>
    </xf>
    <xf numFmtId="0" fontId="0" fillId="0" borderId="0" xfId="0" applyFont="1" applyAlignment="1"/>
    <xf numFmtId="0" fontId="0" fillId="0" borderId="4" xfId="0" applyFont="1" applyBorder="1"/>
    <xf numFmtId="0" fontId="3" fillId="0" borderId="5" xfId="0" applyFont="1" applyBorder="1"/>
    <xf numFmtId="0" fontId="3" fillId="0" borderId="6" xfId="0" applyFont="1" applyBorder="1"/>
    <xf numFmtId="0" fontId="12" fillId="0" borderId="4" xfId="0" applyFont="1" applyBorder="1" applyAlignment="1">
      <alignment vertical="center"/>
    </xf>
    <xf numFmtId="0" fontId="0" fillId="0" borderId="0" xfId="0" applyFont="1" applyAlignment="1">
      <alignment vertical="center" wrapText="1"/>
    </xf>
    <xf numFmtId="0" fontId="2" fillId="2" borderId="1" xfId="0" applyFont="1" applyFill="1" applyBorder="1" applyAlignment="1">
      <alignment horizontal="center" vertical="center"/>
    </xf>
    <xf numFmtId="0" fontId="3" fillId="0" borderId="2" xfId="0" applyFont="1" applyBorder="1"/>
    <xf numFmtId="0" fontId="18" fillId="4" borderId="19" xfId="0" applyFont="1" applyFill="1" applyBorder="1" applyAlignment="1">
      <alignment horizontal="center" vertical="center" wrapText="1" readingOrder="1"/>
    </xf>
    <xf numFmtId="0" fontId="3" fillId="0" borderId="20" xfId="0" applyFont="1" applyBorder="1"/>
    <xf numFmtId="0" fontId="3" fillId="0" borderId="2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142875</xdr:colOff>
      <xdr:row>0</xdr:row>
      <xdr:rowOff>0</xdr:rowOff>
    </xdr:from>
    <xdr:ext cx="3600450" cy="109537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295275</xdr:colOff>
      <xdr:row>0</xdr:row>
      <xdr:rowOff>0</xdr:rowOff>
    </xdr:from>
    <xdr:ext cx="3895725" cy="1076325"/>
    <xdr:pic>
      <xdr:nvPicPr>
        <xdr:cNvPr id="3" name="image2.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381000</xdr:colOff>
      <xdr:row>2</xdr:row>
      <xdr:rowOff>304800</xdr:rowOff>
    </xdr:from>
    <xdr:ext cx="10315575" cy="1752600"/>
    <xdr:pic>
      <xdr:nvPicPr>
        <xdr:cNvPr id="4" name="image1.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999"/>
  <sheetViews>
    <sheetView topLeftCell="A49" zoomScale="50" zoomScaleNormal="50" workbookViewId="0">
      <selection activeCell="D2" sqref="D2"/>
    </sheetView>
  </sheetViews>
  <sheetFormatPr baseColWidth="10" defaultColWidth="12.59765625" defaultRowHeight="15" customHeight="1" x14ac:dyDescent="0.25"/>
  <cols>
    <col min="1" max="1" width="5.5" customWidth="1"/>
    <col min="2" max="2" width="22.8984375" customWidth="1"/>
    <col min="3" max="3" width="26" customWidth="1"/>
    <col min="4" max="4" width="22.59765625" customWidth="1"/>
    <col min="5" max="5" width="23" customWidth="1"/>
    <col min="6" max="8" width="21.59765625" customWidth="1"/>
    <col min="9" max="10" width="22.3984375" customWidth="1"/>
    <col min="11" max="11" width="26" customWidth="1"/>
    <col min="12" max="12" width="22.59765625" customWidth="1"/>
    <col min="13" max="13" width="23" customWidth="1"/>
    <col min="14" max="14" width="21.5" customWidth="1"/>
    <col min="15" max="16" width="16.8984375" customWidth="1"/>
    <col min="17" max="17" width="10.09765625" customWidth="1"/>
    <col min="18" max="18" width="22.8984375" customWidth="1"/>
    <col min="19" max="19" width="26" customWidth="1"/>
    <col min="20" max="20" width="22.59765625" customWidth="1"/>
    <col min="21" max="21" width="23" customWidth="1"/>
    <col min="22" max="22" width="21.5" customWidth="1"/>
    <col min="23" max="24" width="16.8984375" customWidth="1"/>
    <col min="25" max="25" width="10.09765625" customWidth="1"/>
    <col min="26" max="26" width="22.8984375" customWidth="1"/>
    <col min="27" max="27" width="26" customWidth="1"/>
    <col min="28" max="28" width="22.59765625" customWidth="1"/>
    <col min="29" max="29" width="23" customWidth="1"/>
    <col min="30" max="30" width="21.5" customWidth="1"/>
    <col min="31" max="32" width="16.8984375" customWidth="1"/>
    <col min="33" max="33" width="10.09765625" customWidth="1"/>
    <col min="34" max="34" width="22.8984375" customWidth="1"/>
    <col min="35" max="35" width="26" customWidth="1"/>
    <col min="36" max="36" width="22.59765625" customWidth="1"/>
    <col min="37" max="37" width="23" customWidth="1"/>
    <col min="38" max="38" width="21.5" customWidth="1"/>
    <col min="39" max="40" width="16.8984375" customWidth="1"/>
    <col min="41" max="41" width="10.09765625" customWidth="1"/>
  </cols>
  <sheetData>
    <row r="1" spans="1:41" ht="89.25" customHeight="1" x14ac:dyDescent="0.35">
      <c r="A1" s="1"/>
      <c r="B1" s="1"/>
      <c r="C1" s="1"/>
      <c r="D1" s="99" t="s">
        <v>96</v>
      </c>
      <c r="E1" s="100"/>
      <c r="F1" s="100"/>
      <c r="G1" s="100"/>
      <c r="H1" s="100"/>
      <c r="I1" s="2"/>
      <c r="J1" s="3"/>
      <c r="K1" s="3"/>
      <c r="L1" s="3"/>
      <c r="M1" s="3"/>
      <c r="N1" s="3"/>
      <c r="O1" s="3"/>
      <c r="P1" s="2"/>
      <c r="Q1" s="2"/>
      <c r="R1" s="3"/>
      <c r="S1" s="3"/>
      <c r="T1" s="3"/>
      <c r="U1" s="3"/>
      <c r="V1" s="3"/>
      <c r="W1" s="3"/>
      <c r="X1" s="2"/>
      <c r="Y1" s="2"/>
      <c r="Z1" s="3"/>
      <c r="AA1" s="3"/>
      <c r="AB1" s="3"/>
      <c r="AC1" s="3"/>
      <c r="AD1" s="3"/>
      <c r="AE1" s="3"/>
      <c r="AF1" s="2"/>
      <c r="AG1" s="2"/>
      <c r="AH1" s="3"/>
      <c r="AI1" s="3"/>
      <c r="AJ1" s="3"/>
      <c r="AK1" s="3"/>
      <c r="AL1" s="3"/>
      <c r="AM1" s="3"/>
      <c r="AN1" s="2"/>
      <c r="AO1" s="2"/>
    </row>
    <row r="2" spans="1:41" ht="16.5" customHeight="1" x14ac:dyDescent="0.35">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28.5" customHeight="1" x14ac:dyDescent="0.35">
      <c r="A3" s="1"/>
      <c r="B3" s="2"/>
      <c r="C3" s="2"/>
      <c r="D3" s="2"/>
      <c r="E3" s="2"/>
      <c r="F3" s="2"/>
      <c r="G3" s="2"/>
      <c r="H3" s="92" t="s">
        <v>0</v>
      </c>
      <c r="I3" s="93"/>
      <c r="J3" s="93"/>
      <c r="K3" s="93"/>
      <c r="L3" s="93"/>
      <c r="M3" s="93"/>
      <c r="N3" s="93"/>
      <c r="O3" s="93"/>
      <c r="P3" s="93"/>
      <c r="Q3" s="93"/>
      <c r="R3" s="93"/>
      <c r="S3" s="2"/>
      <c r="T3" s="2"/>
      <c r="U3" s="2"/>
      <c r="V3" s="2"/>
      <c r="W3" s="2"/>
      <c r="X3" s="2"/>
      <c r="Y3" s="2"/>
      <c r="Z3" s="2"/>
      <c r="AA3" s="2"/>
      <c r="AB3" s="2"/>
      <c r="AC3" s="2"/>
      <c r="AD3" s="2"/>
      <c r="AE3" s="2"/>
      <c r="AF3" s="2"/>
      <c r="AG3" s="2"/>
      <c r="AH3" s="2"/>
      <c r="AI3" s="2"/>
      <c r="AJ3" s="2"/>
      <c r="AK3" s="2"/>
      <c r="AL3" s="2"/>
      <c r="AM3" s="2"/>
      <c r="AN3" s="2"/>
      <c r="AO3" s="2"/>
    </row>
    <row r="4" spans="1:41" ht="28.5" customHeight="1" x14ac:dyDescent="0.35">
      <c r="A4" s="1"/>
      <c r="B4" s="2"/>
      <c r="C4" s="2"/>
      <c r="D4" s="2"/>
      <c r="E4" s="2"/>
      <c r="F4" s="2"/>
      <c r="G4" s="2"/>
      <c r="H4" s="92" t="s">
        <v>1</v>
      </c>
      <c r="I4" s="93"/>
      <c r="J4" s="93"/>
      <c r="K4" s="93"/>
      <c r="L4" s="93"/>
      <c r="M4" s="93"/>
      <c r="N4" s="93"/>
      <c r="O4" s="93"/>
      <c r="P4" s="93"/>
      <c r="Q4" s="93"/>
      <c r="R4" s="93"/>
      <c r="S4" s="2"/>
      <c r="T4" s="2"/>
      <c r="U4" s="2"/>
      <c r="V4" s="2"/>
      <c r="W4" s="2"/>
      <c r="X4" s="2"/>
      <c r="Y4" s="2"/>
      <c r="Z4" s="2"/>
      <c r="AA4" s="2"/>
      <c r="AB4" s="2"/>
      <c r="AC4" s="2"/>
      <c r="AD4" s="2"/>
      <c r="AE4" s="2"/>
      <c r="AF4" s="2"/>
      <c r="AG4" s="2"/>
      <c r="AH4" s="2"/>
      <c r="AI4" s="2"/>
      <c r="AJ4" s="2"/>
      <c r="AK4" s="2"/>
      <c r="AL4" s="2"/>
      <c r="AM4" s="2"/>
      <c r="AN4" s="2"/>
      <c r="AO4" s="2"/>
    </row>
    <row r="5" spans="1:41" ht="28.5" customHeight="1" x14ac:dyDescent="0.35">
      <c r="A5" s="1"/>
      <c r="B5" s="2"/>
      <c r="C5" s="2"/>
      <c r="D5" s="2"/>
      <c r="E5" s="2"/>
      <c r="F5" s="2"/>
      <c r="G5" s="2"/>
      <c r="H5" s="92" t="s">
        <v>2</v>
      </c>
      <c r="I5" s="93"/>
      <c r="J5" s="93"/>
      <c r="K5" s="93"/>
      <c r="L5" s="93"/>
      <c r="M5" s="93"/>
      <c r="N5" s="93"/>
      <c r="O5" s="93"/>
      <c r="P5" s="93"/>
      <c r="Q5" s="93"/>
      <c r="R5" s="93"/>
      <c r="S5" s="2"/>
      <c r="T5" s="2"/>
      <c r="U5" s="2"/>
      <c r="V5" s="2"/>
      <c r="W5" s="2"/>
      <c r="X5" s="2"/>
      <c r="Y5" s="2"/>
      <c r="Z5" s="2"/>
      <c r="AA5" s="2"/>
      <c r="AB5" s="2"/>
      <c r="AC5" s="2"/>
      <c r="AD5" s="2"/>
      <c r="AE5" s="2"/>
      <c r="AF5" s="2"/>
      <c r="AG5" s="2"/>
      <c r="AH5" s="2"/>
      <c r="AI5" s="2"/>
      <c r="AJ5" s="2"/>
      <c r="AK5" s="2"/>
      <c r="AL5" s="2"/>
      <c r="AM5" s="2"/>
      <c r="AN5" s="2"/>
      <c r="AO5" s="2"/>
    </row>
    <row r="6" spans="1:41" ht="70.5" customHeight="1" x14ac:dyDescent="0.35">
      <c r="A6" s="1"/>
      <c r="B6" s="2"/>
      <c r="C6" s="2"/>
      <c r="D6" s="2"/>
      <c r="E6" s="2"/>
      <c r="F6" s="2"/>
      <c r="G6" s="2"/>
      <c r="H6" s="92" t="s">
        <v>3</v>
      </c>
      <c r="I6" s="93"/>
      <c r="J6" s="93"/>
      <c r="K6" s="93"/>
      <c r="L6" s="93"/>
      <c r="M6" s="93"/>
      <c r="N6" s="93"/>
      <c r="O6" s="93"/>
      <c r="P6" s="93"/>
      <c r="Q6" s="93"/>
      <c r="R6" s="93"/>
      <c r="S6" s="2"/>
      <c r="T6" s="2"/>
      <c r="U6" s="2"/>
      <c r="V6" s="2"/>
      <c r="W6" s="2"/>
      <c r="X6" s="2"/>
      <c r="Y6" s="2"/>
      <c r="Z6" s="2"/>
      <c r="AA6" s="2"/>
      <c r="AB6" s="2"/>
      <c r="AC6" s="2"/>
      <c r="AD6" s="2"/>
      <c r="AE6" s="2"/>
      <c r="AF6" s="2"/>
      <c r="AG6" s="2"/>
      <c r="AH6" s="2"/>
      <c r="AI6" s="2"/>
      <c r="AJ6" s="2"/>
      <c r="AK6" s="2"/>
      <c r="AL6" s="2"/>
      <c r="AM6" s="2"/>
      <c r="AN6" s="2"/>
      <c r="AO6" s="2"/>
    </row>
    <row r="7" spans="1:41" ht="28.5" customHeight="1" x14ac:dyDescent="0.35">
      <c r="A7" s="1"/>
      <c r="B7" s="2"/>
      <c r="C7" s="2"/>
      <c r="D7" s="2"/>
      <c r="E7" s="2"/>
      <c r="F7" s="2"/>
      <c r="G7" s="2"/>
      <c r="H7" s="92" t="s">
        <v>4</v>
      </c>
      <c r="I7" s="93"/>
      <c r="J7" s="93"/>
      <c r="K7" s="93"/>
      <c r="L7" s="93"/>
      <c r="M7" s="93"/>
      <c r="N7" s="93"/>
      <c r="O7" s="93"/>
      <c r="P7" s="93"/>
      <c r="Q7" s="93"/>
      <c r="R7" s="93"/>
      <c r="S7" s="2"/>
      <c r="T7" s="2"/>
      <c r="U7" s="2"/>
      <c r="V7" s="2"/>
      <c r="W7" s="2"/>
      <c r="X7" s="2"/>
      <c r="Y7" s="2"/>
      <c r="Z7" s="2"/>
      <c r="AA7" s="2"/>
      <c r="AB7" s="2"/>
      <c r="AC7" s="2"/>
      <c r="AD7" s="2"/>
      <c r="AE7" s="2"/>
      <c r="AF7" s="2"/>
      <c r="AG7" s="2"/>
      <c r="AH7" s="2"/>
      <c r="AI7" s="2"/>
      <c r="AJ7" s="2"/>
      <c r="AK7" s="2"/>
      <c r="AL7" s="2"/>
      <c r="AM7" s="2"/>
      <c r="AN7" s="2"/>
      <c r="AO7" s="2"/>
    </row>
    <row r="8" spans="1:41" ht="16.5" customHeight="1" x14ac:dyDescent="0.35">
      <c r="A8" s="1"/>
      <c r="B8" s="2"/>
      <c r="C8" s="4" t="s">
        <v>5</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row>
    <row r="9" spans="1:41" ht="16.5" customHeight="1" x14ac:dyDescent="0.35">
      <c r="A9" s="1"/>
      <c r="B9" s="5"/>
      <c r="C9" s="6"/>
      <c r="D9" s="6" t="s">
        <v>6</v>
      </c>
      <c r="E9" s="6" t="s">
        <v>7</v>
      </c>
      <c r="F9" s="6" t="s">
        <v>8</v>
      </c>
      <c r="G9" s="6" t="s">
        <v>9</v>
      </c>
      <c r="H9" s="7" t="s">
        <v>10</v>
      </c>
      <c r="I9" s="5"/>
      <c r="J9" s="5"/>
      <c r="K9" s="5"/>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ht="16.5" customHeight="1" x14ac:dyDescent="0.35">
      <c r="A10" s="1"/>
      <c r="B10" s="5"/>
      <c r="C10" s="8" t="s">
        <v>11</v>
      </c>
      <c r="D10" s="9">
        <v>7.3</v>
      </c>
      <c r="E10" s="9">
        <v>6.7</v>
      </c>
      <c r="F10" s="10">
        <v>7</v>
      </c>
      <c r="G10" s="11">
        <f>+AVERAGE(D10:F10)</f>
        <v>7</v>
      </c>
      <c r="H10" s="12">
        <v>0.2</v>
      </c>
      <c r="I10" s="5"/>
      <c r="J10" s="5"/>
      <c r="K10" s="5"/>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ht="16.5" customHeight="1" x14ac:dyDescent="0.35">
      <c r="A11" s="1"/>
      <c r="B11" s="5"/>
      <c r="C11" s="94" t="s">
        <v>12</v>
      </c>
      <c r="D11" s="95"/>
      <c r="E11" s="95"/>
      <c r="F11" s="96"/>
      <c r="G11" s="13">
        <f>AVERAGE(H37,P37,X37,AF37,AN37)</f>
        <v>7.089999999999999</v>
      </c>
      <c r="H11" s="12">
        <v>0.35</v>
      </c>
      <c r="I11" s="5"/>
      <c r="J11" s="5"/>
      <c r="K11" s="5"/>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ht="16.5" customHeight="1" x14ac:dyDescent="0.35">
      <c r="A12" s="1"/>
      <c r="B12" s="5"/>
      <c r="C12" s="94" t="s">
        <v>13</v>
      </c>
      <c r="D12" s="95"/>
      <c r="E12" s="95"/>
      <c r="F12" s="96"/>
      <c r="G12" s="13">
        <f>M53</f>
        <v>7.8087499999999999</v>
      </c>
      <c r="H12" s="12">
        <v>0.15</v>
      </c>
      <c r="I12" s="5"/>
      <c r="J12" s="5"/>
      <c r="K12" s="5"/>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ht="20.25" customHeight="1" x14ac:dyDescent="0.25">
      <c r="A13" s="14"/>
      <c r="B13" s="15"/>
      <c r="C13" s="97" t="s">
        <v>14</v>
      </c>
      <c r="D13" s="95"/>
      <c r="E13" s="95"/>
      <c r="F13" s="96"/>
      <c r="G13" s="16">
        <f>G10*H10+G11*H11+G12*H12</f>
        <v>5.0528124999999999</v>
      </c>
      <c r="H13" s="15"/>
      <c r="I13" s="15"/>
      <c r="J13" s="15"/>
      <c r="K13" s="15"/>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ht="42.75" customHeight="1" x14ac:dyDescent="0.35">
      <c r="A14" s="1"/>
      <c r="B14" s="5"/>
      <c r="C14" s="98" t="s">
        <v>15</v>
      </c>
      <c r="D14" s="93"/>
      <c r="E14" s="93"/>
      <c r="F14" s="93"/>
      <c r="G14" s="93"/>
      <c r="H14" s="5"/>
      <c r="I14" s="5"/>
      <c r="J14" s="5"/>
      <c r="K14" s="5"/>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ht="16.5" customHeight="1" x14ac:dyDescent="0.35">
      <c r="A15" s="1"/>
      <c r="B15" s="5"/>
      <c r="C15" s="5"/>
      <c r="D15" s="5"/>
      <c r="E15" s="5"/>
      <c r="F15" s="5"/>
      <c r="G15" s="5"/>
      <c r="H15" s="5"/>
      <c r="I15" s="5"/>
      <c r="J15" s="5"/>
      <c r="K15" s="5"/>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16.5" customHeight="1" x14ac:dyDescent="0.35">
      <c r="A16" s="1"/>
      <c r="B16" s="5"/>
      <c r="C16" s="4" t="s">
        <v>16</v>
      </c>
      <c r="D16" s="5"/>
      <c r="E16" s="5"/>
      <c r="F16" s="5"/>
      <c r="G16" s="5"/>
      <c r="H16" s="5"/>
      <c r="I16" s="5"/>
      <c r="J16" s="5"/>
      <c r="K16" s="5"/>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ht="49.5" customHeight="1" x14ac:dyDescent="0.35">
      <c r="A17" s="1"/>
      <c r="B17" s="5"/>
      <c r="C17" s="18" t="s">
        <v>17</v>
      </c>
      <c r="D17" s="19" t="s">
        <v>18</v>
      </c>
      <c r="E17" s="19" t="s">
        <v>19</v>
      </c>
      <c r="F17" s="20" t="s">
        <v>20</v>
      </c>
      <c r="G17" s="21" t="s">
        <v>21</v>
      </c>
      <c r="H17" s="2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5"/>
      <c r="AL17" s="5"/>
      <c r="AM17" s="5"/>
      <c r="AN17" s="5"/>
      <c r="AO17" s="5"/>
    </row>
    <row r="18" spans="1:41" ht="16.5" customHeight="1" x14ac:dyDescent="0.35">
      <c r="A18" s="1"/>
      <c r="B18" s="5"/>
      <c r="C18" s="23" t="s">
        <v>103</v>
      </c>
      <c r="D18" s="24">
        <v>7.625</v>
      </c>
      <c r="E18" s="25">
        <v>2.7</v>
      </c>
      <c r="F18" s="26">
        <f>G13</f>
        <v>5.0528124999999999</v>
      </c>
      <c r="G18" s="27">
        <f t="shared" ref="G18:G22" si="0">+D18*0.1+E18*0.2+F18</f>
        <v>6.3553125000000001</v>
      </c>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5"/>
      <c r="AL18" s="5"/>
      <c r="AM18" s="5"/>
      <c r="AN18" s="5"/>
      <c r="AO18" s="5"/>
    </row>
    <row r="19" spans="1:41" ht="16.5" customHeight="1" x14ac:dyDescent="0.35">
      <c r="A19" s="1"/>
      <c r="B19" s="5"/>
      <c r="C19" s="23" t="s">
        <v>104</v>
      </c>
      <c r="D19" s="24">
        <v>8.375</v>
      </c>
      <c r="E19" s="25">
        <v>9.8000000000000007</v>
      </c>
      <c r="F19" s="26">
        <f>G13</f>
        <v>5.0528124999999999</v>
      </c>
      <c r="G19" s="27">
        <f t="shared" si="0"/>
        <v>7.8503125000000002</v>
      </c>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5"/>
      <c r="AL19" s="5"/>
      <c r="AM19" s="5"/>
      <c r="AN19" s="5"/>
      <c r="AO19" s="5"/>
    </row>
    <row r="20" spans="1:41" ht="16.5" customHeight="1" x14ac:dyDescent="0.35">
      <c r="A20" s="1"/>
      <c r="B20" s="5"/>
      <c r="C20" s="23" t="s">
        <v>105</v>
      </c>
      <c r="D20" s="24">
        <v>8.375</v>
      </c>
      <c r="E20" s="25">
        <v>9.8000000000000007</v>
      </c>
      <c r="F20" s="26">
        <f>G13</f>
        <v>5.0528124999999999</v>
      </c>
      <c r="G20" s="27">
        <f t="shared" si="0"/>
        <v>7.8503125000000002</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5"/>
      <c r="AL20" s="5"/>
      <c r="AM20" s="5"/>
      <c r="AN20" s="5"/>
      <c r="AO20" s="5"/>
    </row>
    <row r="21" spans="1:41" ht="16.5" customHeight="1" x14ac:dyDescent="0.35">
      <c r="A21" s="1"/>
      <c r="B21" s="5"/>
      <c r="C21" s="28" t="s">
        <v>106</v>
      </c>
      <c r="D21" s="24">
        <v>6.4375</v>
      </c>
      <c r="E21" s="25">
        <v>2.7</v>
      </c>
      <c r="F21" s="26">
        <f>G13</f>
        <v>5.0528124999999999</v>
      </c>
      <c r="G21" s="27">
        <f t="shared" si="0"/>
        <v>6.2365624999999998</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5"/>
      <c r="AL21" s="5"/>
      <c r="AM21" s="5"/>
      <c r="AN21" s="5"/>
      <c r="AO21" s="5"/>
    </row>
    <row r="22" spans="1:41" ht="16.5" customHeight="1" x14ac:dyDescent="0.35">
      <c r="A22" s="1"/>
      <c r="B22" s="5"/>
      <c r="C22" s="28" t="s">
        <v>107</v>
      </c>
      <c r="D22" s="24">
        <v>1.5</v>
      </c>
      <c r="E22" s="25">
        <v>0</v>
      </c>
      <c r="F22" s="26">
        <f>G13</f>
        <v>5.0528124999999999</v>
      </c>
      <c r="G22" s="27">
        <f t="shared" si="0"/>
        <v>5.2028125000000003</v>
      </c>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5"/>
      <c r="AL22" s="5"/>
      <c r="AM22" s="5"/>
      <c r="AN22" s="5"/>
      <c r="AO22" s="5"/>
    </row>
    <row r="23" spans="1:41" ht="16.5" customHeight="1" x14ac:dyDescent="0.35">
      <c r="A23" s="1"/>
      <c r="B23" s="5"/>
      <c r="C23" s="5"/>
      <c r="D23" s="5"/>
      <c r="E23" s="29"/>
      <c r="F23" s="5"/>
      <c r="G23" s="5"/>
      <c r="H23" s="5"/>
      <c r="I23" s="5"/>
      <c r="J23" s="5"/>
      <c r="K23" s="5"/>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row>
    <row r="24" spans="1:41" ht="16.5" customHeight="1" x14ac:dyDescent="0.35">
      <c r="A24" s="1"/>
      <c r="B24" s="5"/>
      <c r="C24" s="5"/>
      <c r="D24" s="5"/>
      <c r="E24" s="5"/>
      <c r="F24" s="5"/>
      <c r="G24" s="5"/>
      <c r="H24" s="5"/>
      <c r="I24" s="5"/>
      <c r="J24" s="5"/>
      <c r="K24" s="5"/>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row>
    <row r="25" spans="1:41" ht="16.5" customHeight="1" x14ac:dyDescent="0.35">
      <c r="A25" s="1">
        <v>1</v>
      </c>
      <c r="B25" s="1" t="s">
        <v>22</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row>
    <row r="26" spans="1:41" ht="16.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row>
    <row r="27" spans="1:41" ht="33.75" customHeight="1" x14ac:dyDescent="0.35">
      <c r="A27" s="1"/>
      <c r="B27" s="89" t="s">
        <v>23</v>
      </c>
      <c r="C27" s="82"/>
      <c r="D27" s="82"/>
      <c r="E27" s="82"/>
      <c r="F27" s="82"/>
      <c r="G27" s="82"/>
      <c r="H27" s="83"/>
      <c r="I27" s="2"/>
      <c r="J27" s="89" t="s">
        <v>24</v>
      </c>
      <c r="K27" s="82"/>
      <c r="L27" s="82"/>
      <c r="M27" s="82"/>
      <c r="N27" s="82"/>
      <c r="O27" s="82"/>
      <c r="P27" s="83"/>
      <c r="Q27" s="2"/>
      <c r="R27" s="89" t="s">
        <v>25</v>
      </c>
      <c r="S27" s="82"/>
      <c r="T27" s="82"/>
      <c r="U27" s="82"/>
      <c r="V27" s="82"/>
      <c r="W27" s="82"/>
      <c r="X27" s="83"/>
      <c r="Y27" s="2"/>
      <c r="Z27" s="89" t="s">
        <v>26</v>
      </c>
      <c r="AA27" s="82"/>
      <c r="AB27" s="82"/>
      <c r="AC27" s="82"/>
      <c r="AD27" s="82"/>
      <c r="AE27" s="82"/>
      <c r="AF27" s="83"/>
      <c r="AG27" s="2"/>
      <c r="AH27" s="89" t="s">
        <v>27</v>
      </c>
      <c r="AI27" s="82"/>
      <c r="AJ27" s="82"/>
      <c r="AK27" s="82"/>
      <c r="AL27" s="82"/>
      <c r="AM27" s="82"/>
      <c r="AN27" s="83"/>
      <c r="AO27" s="2"/>
    </row>
    <row r="28" spans="1:41" ht="18" x14ac:dyDescent="0.35">
      <c r="A28" s="1"/>
      <c r="B28" s="81"/>
      <c r="C28" s="82"/>
      <c r="D28" s="82"/>
      <c r="E28" s="82"/>
      <c r="F28" s="82"/>
      <c r="G28" s="82"/>
      <c r="H28" s="83"/>
      <c r="I28" s="30"/>
      <c r="J28" s="90"/>
      <c r="K28" s="82"/>
      <c r="L28" s="82"/>
      <c r="M28" s="82"/>
      <c r="N28" s="82"/>
      <c r="O28" s="82"/>
      <c r="P28" s="83"/>
      <c r="Q28" s="30"/>
      <c r="R28" s="81"/>
      <c r="S28" s="82"/>
      <c r="T28" s="82"/>
      <c r="U28" s="82"/>
      <c r="V28" s="82"/>
      <c r="W28" s="82"/>
      <c r="X28" s="83"/>
      <c r="Y28" s="30"/>
      <c r="Z28" s="90"/>
      <c r="AA28" s="82"/>
      <c r="AB28" s="82"/>
      <c r="AC28" s="82"/>
      <c r="AD28" s="82"/>
      <c r="AE28" s="82"/>
      <c r="AF28" s="83"/>
      <c r="AG28" s="30"/>
      <c r="AH28" s="91"/>
      <c r="AI28" s="82"/>
      <c r="AJ28" s="82"/>
      <c r="AK28" s="82"/>
      <c r="AL28" s="82"/>
      <c r="AM28" s="82"/>
      <c r="AN28" s="83"/>
      <c r="AO28" s="30"/>
    </row>
    <row r="29" spans="1:41" ht="38.25" customHeight="1" x14ac:dyDescent="0.35">
      <c r="A29" s="1"/>
      <c r="B29" s="84"/>
      <c r="C29" s="31" t="s">
        <v>28</v>
      </c>
      <c r="D29" s="31" t="s">
        <v>29</v>
      </c>
      <c r="E29" s="31" t="s">
        <v>30</v>
      </c>
      <c r="F29" s="31" t="s">
        <v>31</v>
      </c>
      <c r="G29" s="31" t="s">
        <v>10</v>
      </c>
      <c r="H29" s="32" t="s">
        <v>32</v>
      </c>
      <c r="I29" s="2"/>
      <c r="J29" s="84"/>
      <c r="K29" s="31" t="s">
        <v>28</v>
      </c>
      <c r="L29" s="31" t="s">
        <v>29</v>
      </c>
      <c r="M29" s="31" t="s">
        <v>30</v>
      </c>
      <c r="N29" s="31" t="s">
        <v>31</v>
      </c>
      <c r="O29" s="31" t="s">
        <v>10</v>
      </c>
      <c r="P29" s="32" t="s">
        <v>32</v>
      </c>
      <c r="Q29" s="2"/>
      <c r="R29" s="84"/>
      <c r="S29" s="31" t="s">
        <v>28</v>
      </c>
      <c r="T29" s="31" t="s">
        <v>29</v>
      </c>
      <c r="U29" s="31" t="s">
        <v>30</v>
      </c>
      <c r="V29" s="31" t="s">
        <v>31</v>
      </c>
      <c r="W29" s="31" t="s">
        <v>10</v>
      </c>
      <c r="X29" s="32" t="s">
        <v>32</v>
      </c>
      <c r="Y29" s="2"/>
      <c r="Z29" s="84"/>
      <c r="AA29" s="31" t="s">
        <v>28</v>
      </c>
      <c r="AB29" s="31" t="s">
        <v>29</v>
      </c>
      <c r="AC29" s="31" t="s">
        <v>30</v>
      </c>
      <c r="AD29" s="31" t="s">
        <v>31</v>
      </c>
      <c r="AE29" s="31" t="s">
        <v>10</v>
      </c>
      <c r="AF29" s="32" t="s">
        <v>32</v>
      </c>
      <c r="AG29" s="2"/>
      <c r="AH29" s="84"/>
      <c r="AI29" s="31" t="s">
        <v>28</v>
      </c>
      <c r="AJ29" s="31" t="s">
        <v>29</v>
      </c>
      <c r="AK29" s="31" t="s">
        <v>30</v>
      </c>
      <c r="AL29" s="31" t="s">
        <v>31</v>
      </c>
      <c r="AM29" s="31" t="s">
        <v>10</v>
      </c>
      <c r="AN29" s="32" t="s">
        <v>32</v>
      </c>
      <c r="AO29" s="2"/>
    </row>
    <row r="30" spans="1:41" ht="38.25" customHeight="1" x14ac:dyDescent="0.35">
      <c r="A30" s="1"/>
      <c r="B30" s="85"/>
      <c r="C30" s="31">
        <v>4</v>
      </c>
      <c r="D30" s="31">
        <v>3</v>
      </c>
      <c r="E30" s="31">
        <v>2</v>
      </c>
      <c r="F30" s="31">
        <v>1</v>
      </c>
      <c r="G30" s="31" t="s">
        <v>33</v>
      </c>
      <c r="H30" s="32" t="s">
        <v>34</v>
      </c>
      <c r="I30" s="2"/>
      <c r="J30" s="85"/>
      <c r="K30" s="31">
        <v>4</v>
      </c>
      <c r="L30" s="31">
        <v>3</v>
      </c>
      <c r="M30" s="31">
        <v>2</v>
      </c>
      <c r="N30" s="31">
        <v>1</v>
      </c>
      <c r="O30" s="31" t="s">
        <v>33</v>
      </c>
      <c r="P30" s="32" t="s">
        <v>34</v>
      </c>
      <c r="Q30" s="2"/>
      <c r="R30" s="85"/>
      <c r="S30" s="31">
        <v>4</v>
      </c>
      <c r="T30" s="31">
        <v>3</v>
      </c>
      <c r="U30" s="31">
        <v>2</v>
      </c>
      <c r="V30" s="31">
        <v>1</v>
      </c>
      <c r="W30" s="31" t="s">
        <v>33</v>
      </c>
      <c r="X30" s="32" t="s">
        <v>34</v>
      </c>
      <c r="Y30" s="2"/>
      <c r="Z30" s="85"/>
      <c r="AA30" s="31">
        <v>4</v>
      </c>
      <c r="AB30" s="31">
        <v>3</v>
      </c>
      <c r="AC30" s="31">
        <v>2</v>
      </c>
      <c r="AD30" s="31">
        <v>1</v>
      </c>
      <c r="AE30" s="31" t="s">
        <v>33</v>
      </c>
      <c r="AF30" s="32" t="s">
        <v>34</v>
      </c>
      <c r="AG30" s="2"/>
      <c r="AH30" s="85"/>
      <c r="AI30" s="31">
        <v>4</v>
      </c>
      <c r="AJ30" s="31">
        <v>3</v>
      </c>
      <c r="AK30" s="31">
        <v>2</v>
      </c>
      <c r="AL30" s="31">
        <v>1</v>
      </c>
      <c r="AM30" s="31" t="s">
        <v>33</v>
      </c>
      <c r="AN30" s="32" t="s">
        <v>34</v>
      </c>
      <c r="AO30" s="2"/>
    </row>
    <row r="31" spans="1:41" ht="126.75" customHeight="1" x14ac:dyDescent="0.35">
      <c r="A31" s="33"/>
      <c r="B31" s="34" t="s">
        <v>35</v>
      </c>
      <c r="C31" s="35" t="s">
        <v>36</v>
      </c>
      <c r="D31" s="35" t="s">
        <v>37</v>
      </c>
      <c r="E31" s="35" t="s">
        <v>38</v>
      </c>
      <c r="F31" s="35" t="s">
        <v>39</v>
      </c>
      <c r="G31" s="36">
        <v>0.1</v>
      </c>
      <c r="H31" s="37">
        <v>3.5</v>
      </c>
      <c r="I31" s="38"/>
      <c r="J31" s="34" t="s">
        <v>35</v>
      </c>
      <c r="K31" s="35" t="s">
        <v>36</v>
      </c>
      <c r="L31" s="35" t="s">
        <v>37</v>
      </c>
      <c r="M31" s="35" t="s">
        <v>38</v>
      </c>
      <c r="N31" s="35" t="s">
        <v>39</v>
      </c>
      <c r="O31" s="36">
        <v>0.1</v>
      </c>
      <c r="P31" s="39">
        <v>3.5</v>
      </c>
      <c r="Q31" s="38"/>
      <c r="R31" s="34" t="s">
        <v>35</v>
      </c>
      <c r="S31" s="35" t="s">
        <v>36</v>
      </c>
      <c r="T31" s="35" t="s">
        <v>37</v>
      </c>
      <c r="U31" s="35" t="s">
        <v>38</v>
      </c>
      <c r="V31" s="35" t="s">
        <v>39</v>
      </c>
      <c r="W31" s="36">
        <v>0.1</v>
      </c>
      <c r="X31" s="37">
        <v>3.4</v>
      </c>
      <c r="Y31" s="38"/>
      <c r="Z31" s="34" t="s">
        <v>35</v>
      </c>
      <c r="AA31" s="35" t="s">
        <v>36</v>
      </c>
      <c r="AB31" s="35" t="s">
        <v>37</v>
      </c>
      <c r="AC31" s="35" t="s">
        <v>38</v>
      </c>
      <c r="AD31" s="35" t="s">
        <v>39</v>
      </c>
      <c r="AE31" s="36">
        <v>0.1</v>
      </c>
      <c r="AF31" s="39">
        <v>3</v>
      </c>
      <c r="AG31" s="38"/>
      <c r="AH31" s="34" t="s">
        <v>35</v>
      </c>
      <c r="AI31" s="35" t="s">
        <v>36</v>
      </c>
      <c r="AJ31" s="35" t="s">
        <v>37</v>
      </c>
      <c r="AK31" s="35" t="s">
        <v>38</v>
      </c>
      <c r="AL31" s="35" t="s">
        <v>39</v>
      </c>
      <c r="AM31" s="36">
        <v>0.1</v>
      </c>
      <c r="AN31" s="40"/>
      <c r="AO31" s="38"/>
    </row>
    <row r="32" spans="1:41" ht="135.75" customHeight="1" x14ac:dyDescent="0.35">
      <c r="A32" s="33"/>
      <c r="B32" s="34" t="s">
        <v>40</v>
      </c>
      <c r="C32" s="35" t="s">
        <v>41</v>
      </c>
      <c r="D32" s="35" t="s">
        <v>42</v>
      </c>
      <c r="E32" s="35" t="s">
        <v>43</v>
      </c>
      <c r="F32" s="35" t="s">
        <v>44</v>
      </c>
      <c r="G32" s="36">
        <v>0.35</v>
      </c>
      <c r="H32" s="37">
        <v>3.5</v>
      </c>
      <c r="I32" s="41"/>
      <c r="J32" s="34" t="s">
        <v>40</v>
      </c>
      <c r="K32" s="35" t="s">
        <v>41</v>
      </c>
      <c r="L32" s="35" t="s">
        <v>42</v>
      </c>
      <c r="M32" s="35" t="s">
        <v>43</v>
      </c>
      <c r="N32" s="35" t="s">
        <v>44</v>
      </c>
      <c r="O32" s="36">
        <v>0.35</v>
      </c>
      <c r="P32" s="39">
        <v>2</v>
      </c>
      <c r="Q32" s="38"/>
      <c r="R32" s="34" t="s">
        <v>40</v>
      </c>
      <c r="S32" s="35" t="s">
        <v>41</v>
      </c>
      <c r="T32" s="35" t="s">
        <v>42</v>
      </c>
      <c r="U32" s="35" t="s">
        <v>43</v>
      </c>
      <c r="V32" s="35" t="s">
        <v>44</v>
      </c>
      <c r="W32" s="36">
        <v>0.35</v>
      </c>
      <c r="X32" s="37">
        <v>3.1</v>
      </c>
      <c r="Y32" s="38"/>
      <c r="Z32" s="34" t="s">
        <v>40</v>
      </c>
      <c r="AA32" s="35" t="s">
        <v>41</v>
      </c>
      <c r="AB32" s="35" t="s">
        <v>42</v>
      </c>
      <c r="AC32" s="35" t="s">
        <v>43</v>
      </c>
      <c r="AD32" s="35" t="s">
        <v>44</v>
      </c>
      <c r="AE32" s="36">
        <v>0.35</v>
      </c>
      <c r="AF32" s="37">
        <v>2</v>
      </c>
      <c r="AG32" s="38"/>
      <c r="AH32" s="34" t="s">
        <v>40</v>
      </c>
      <c r="AI32" s="35" t="s">
        <v>41</v>
      </c>
      <c r="AJ32" s="35" t="s">
        <v>42</v>
      </c>
      <c r="AK32" s="35" t="s">
        <v>43</v>
      </c>
      <c r="AL32" s="35" t="s">
        <v>44</v>
      </c>
      <c r="AM32" s="36">
        <v>0.35</v>
      </c>
      <c r="AN32" s="40"/>
      <c r="AO32" s="38"/>
    </row>
    <row r="33" spans="1:41" ht="78" customHeight="1" x14ac:dyDescent="0.35">
      <c r="A33" s="33"/>
      <c r="B33" s="34" t="s">
        <v>45</v>
      </c>
      <c r="C33" s="35" t="s">
        <v>46</v>
      </c>
      <c r="D33" s="35" t="s">
        <v>47</v>
      </c>
      <c r="E33" s="35" t="s">
        <v>48</v>
      </c>
      <c r="F33" s="35" t="s">
        <v>49</v>
      </c>
      <c r="G33" s="36">
        <v>0.35</v>
      </c>
      <c r="H33" s="37">
        <v>2</v>
      </c>
      <c r="I33" s="38"/>
      <c r="J33" s="34" t="s">
        <v>45</v>
      </c>
      <c r="K33" s="35" t="s">
        <v>46</v>
      </c>
      <c r="L33" s="35" t="s">
        <v>47</v>
      </c>
      <c r="M33" s="35" t="s">
        <v>48</v>
      </c>
      <c r="N33" s="35" t="s">
        <v>49</v>
      </c>
      <c r="O33" s="36">
        <v>0.35</v>
      </c>
      <c r="P33" s="39">
        <v>3</v>
      </c>
      <c r="Q33" s="38"/>
      <c r="R33" s="34" t="s">
        <v>45</v>
      </c>
      <c r="S33" s="35" t="s">
        <v>46</v>
      </c>
      <c r="T33" s="35" t="s">
        <v>47</v>
      </c>
      <c r="U33" s="35" t="s">
        <v>48</v>
      </c>
      <c r="V33" s="35" t="s">
        <v>49</v>
      </c>
      <c r="W33" s="36">
        <v>0.35</v>
      </c>
      <c r="X33" s="37">
        <v>3</v>
      </c>
      <c r="Y33" s="38"/>
      <c r="Z33" s="34" t="s">
        <v>45</v>
      </c>
      <c r="AA33" s="35" t="s">
        <v>46</v>
      </c>
      <c r="AB33" s="35" t="s">
        <v>47</v>
      </c>
      <c r="AC33" s="35" t="s">
        <v>48</v>
      </c>
      <c r="AD33" s="35" t="s">
        <v>49</v>
      </c>
      <c r="AE33" s="36">
        <v>0.35</v>
      </c>
      <c r="AF33" s="39">
        <v>3</v>
      </c>
      <c r="AG33" s="38"/>
      <c r="AH33" s="34" t="s">
        <v>45</v>
      </c>
      <c r="AI33" s="35" t="s">
        <v>46</v>
      </c>
      <c r="AJ33" s="35" t="s">
        <v>47</v>
      </c>
      <c r="AK33" s="35" t="s">
        <v>48</v>
      </c>
      <c r="AL33" s="35" t="s">
        <v>49</v>
      </c>
      <c r="AM33" s="36">
        <v>0.35</v>
      </c>
      <c r="AN33" s="40"/>
      <c r="AO33" s="38"/>
    </row>
    <row r="34" spans="1:41" ht="119.25" customHeight="1" x14ac:dyDescent="0.35">
      <c r="A34" s="33"/>
      <c r="B34" s="34" t="s">
        <v>50</v>
      </c>
      <c r="C34" s="35" t="s">
        <v>51</v>
      </c>
      <c r="D34" s="35" t="s">
        <v>52</v>
      </c>
      <c r="E34" s="35" t="s">
        <v>53</v>
      </c>
      <c r="F34" s="35" t="s">
        <v>54</v>
      </c>
      <c r="G34" s="36">
        <v>0.1</v>
      </c>
      <c r="H34" s="37">
        <v>3</v>
      </c>
      <c r="I34" s="38"/>
      <c r="J34" s="34" t="s">
        <v>50</v>
      </c>
      <c r="K34" s="35" t="s">
        <v>51</v>
      </c>
      <c r="L34" s="35" t="s">
        <v>52</v>
      </c>
      <c r="M34" s="35" t="s">
        <v>53</v>
      </c>
      <c r="N34" s="35" t="s">
        <v>54</v>
      </c>
      <c r="O34" s="36">
        <v>0.1</v>
      </c>
      <c r="P34" s="39">
        <v>3</v>
      </c>
      <c r="Q34" s="38"/>
      <c r="R34" s="34" t="s">
        <v>50</v>
      </c>
      <c r="S34" s="35" t="s">
        <v>51</v>
      </c>
      <c r="T34" s="35" t="s">
        <v>52</v>
      </c>
      <c r="U34" s="35" t="s">
        <v>53</v>
      </c>
      <c r="V34" s="35" t="s">
        <v>54</v>
      </c>
      <c r="W34" s="36">
        <v>0.1</v>
      </c>
      <c r="X34" s="37">
        <v>3.4</v>
      </c>
      <c r="Y34" s="38"/>
      <c r="Z34" s="34" t="s">
        <v>50</v>
      </c>
      <c r="AA34" s="35" t="s">
        <v>51</v>
      </c>
      <c r="AB34" s="35" t="s">
        <v>52</v>
      </c>
      <c r="AC34" s="35" t="s">
        <v>53</v>
      </c>
      <c r="AD34" s="35" t="s">
        <v>54</v>
      </c>
      <c r="AE34" s="36">
        <v>0.1</v>
      </c>
      <c r="AF34" s="39">
        <v>3</v>
      </c>
      <c r="AG34" s="38"/>
      <c r="AH34" s="34" t="s">
        <v>50</v>
      </c>
      <c r="AI34" s="35" t="s">
        <v>51</v>
      </c>
      <c r="AJ34" s="35" t="s">
        <v>52</v>
      </c>
      <c r="AK34" s="35" t="s">
        <v>53</v>
      </c>
      <c r="AL34" s="35" t="s">
        <v>54</v>
      </c>
      <c r="AM34" s="36">
        <v>0.1</v>
      </c>
      <c r="AN34" s="40"/>
      <c r="AO34" s="38"/>
    </row>
    <row r="35" spans="1:41" ht="99.75" customHeight="1" x14ac:dyDescent="0.35">
      <c r="A35" s="33"/>
      <c r="B35" s="34" t="s">
        <v>55</v>
      </c>
      <c r="C35" s="35" t="s">
        <v>56</v>
      </c>
      <c r="D35" s="35" t="s">
        <v>57</v>
      </c>
      <c r="E35" s="35" t="s">
        <v>58</v>
      </c>
      <c r="F35" s="35" t="s">
        <v>59</v>
      </c>
      <c r="G35" s="36">
        <v>0.1</v>
      </c>
      <c r="H35" s="37">
        <v>3</v>
      </c>
      <c r="I35" s="38"/>
      <c r="J35" s="34" t="s">
        <v>55</v>
      </c>
      <c r="K35" s="35" t="s">
        <v>56</v>
      </c>
      <c r="L35" s="35" t="s">
        <v>57</v>
      </c>
      <c r="M35" s="35" t="s">
        <v>58</v>
      </c>
      <c r="N35" s="35" t="s">
        <v>59</v>
      </c>
      <c r="O35" s="36">
        <v>0.1</v>
      </c>
      <c r="P35" s="39">
        <v>3</v>
      </c>
      <c r="Q35" s="38"/>
      <c r="R35" s="34" t="s">
        <v>55</v>
      </c>
      <c r="S35" s="35" t="s">
        <v>56</v>
      </c>
      <c r="T35" s="35" t="s">
        <v>57</v>
      </c>
      <c r="U35" s="35" t="s">
        <v>58</v>
      </c>
      <c r="V35" s="35" t="s">
        <v>59</v>
      </c>
      <c r="W35" s="36">
        <v>0.1</v>
      </c>
      <c r="X35" s="37">
        <v>3.4</v>
      </c>
      <c r="Y35" s="38"/>
      <c r="Z35" s="34" t="s">
        <v>55</v>
      </c>
      <c r="AA35" s="35" t="s">
        <v>56</v>
      </c>
      <c r="AB35" s="35" t="s">
        <v>57</v>
      </c>
      <c r="AC35" s="35" t="s">
        <v>58</v>
      </c>
      <c r="AD35" s="35" t="s">
        <v>59</v>
      </c>
      <c r="AE35" s="36">
        <v>0.1</v>
      </c>
      <c r="AF35" s="39">
        <v>3</v>
      </c>
      <c r="AG35" s="38"/>
      <c r="AH35" s="34" t="s">
        <v>55</v>
      </c>
      <c r="AI35" s="35" t="s">
        <v>56</v>
      </c>
      <c r="AJ35" s="35" t="s">
        <v>57</v>
      </c>
      <c r="AK35" s="35" t="s">
        <v>58</v>
      </c>
      <c r="AL35" s="35" t="s">
        <v>59</v>
      </c>
      <c r="AM35" s="36">
        <v>0.1</v>
      </c>
      <c r="AN35" s="40"/>
      <c r="AO35" s="38"/>
    </row>
    <row r="36" spans="1:41" ht="16.5" customHeight="1" x14ac:dyDescent="0.35">
      <c r="A36" s="1"/>
      <c r="B36" s="42"/>
      <c r="C36" s="42"/>
      <c r="D36" s="42"/>
      <c r="E36" s="42"/>
      <c r="F36" s="42"/>
      <c r="G36" s="43" t="s">
        <v>60</v>
      </c>
      <c r="H36" s="44">
        <f>SUMPRODUCT(G31:G35,H31:H35)</f>
        <v>2.875</v>
      </c>
      <c r="I36" s="2"/>
      <c r="J36" s="42"/>
      <c r="K36" s="42"/>
      <c r="L36" s="42"/>
      <c r="M36" s="42"/>
      <c r="N36" s="42"/>
      <c r="O36" s="43" t="s">
        <v>60</v>
      </c>
      <c r="P36" s="44">
        <f>SUMPRODUCT(O31:O35,P31:P35)</f>
        <v>2.6999999999999993</v>
      </c>
      <c r="Q36" s="2"/>
      <c r="R36" s="42"/>
      <c r="S36" s="42"/>
      <c r="T36" s="42"/>
      <c r="U36" s="42"/>
      <c r="V36" s="42"/>
      <c r="W36" s="43" t="s">
        <v>60</v>
      </c>
      <c r="X36" s="44">
        <f>SUMPRODUCT(W31:W35,X31:X35)</f>
        <v>3.1549999999999994</v>
      </c>
      <c r="Y36" s="2"/>
      <c r="Z36" s="42"/>
      <c r="AA36" s="42"/>
      <c r="AB36" s="42"/>
      <c r="AC36" s="42"/>
      <c r="AD36" s="42"/>
      <c r="AE36" s="43" t="s">
        <v>60</v>
      </c>
      <c r="AF36" s="44">
        <f>SUMPRODUCT(AE31:AE35,AF31:AF35)</f>
        <v>2.6499999999999995</v>
      </c>
      <c r="AG36" s="2"/>
      <c r="AH36" s="42"/>
      <c r="AI36" s="42"/>
      <c r="AJ36" s="42"/>
      <c r="AK36" s="42"/>
      <c r="AL36" s="42"/>
      <c r="AM36" s="43" t="s">
        <v>60</v>
      </c>
      <c r="AN36" s="44">
        <f>SUMPRODUCT(AM31:AM35,AN31:AN35)</f>
        <v>0</v>
      </c>
      <c r="AO36" s="2"/>
    </row>
    <row r="37" spans="1:41" ht="16.5" customHeight="1" x14ac:dyDescent="0.35">
      <c r="A37" s="1"/>
      <c r="B37" s="42"/>
      <c r="C37" s="42"/>
      <c r="D37" s="42"/>
      <c r="E37" s="42"/>
      <c r="F37" s="42"/>
      <c r="G37" s="43" t="s">
        <v>61</v>
      </c>
      <c r="H37" s="44">
        <f>H36*10/4</f>
        <v>7.1875</v>
      </c>
      <c r="I37" s="2"/>
      <c r="J37" s="42"/>
      <c r="K37" s="42"/>
      <c r="L37" s="42"/>
      <c r="M37" s="42"/>
      <c r="N37" s="42"/>
      <c r="O37" s="43" t="s">
        <v>61</v>
      </c>
      <c r="P37" s="44">
        <f>P36*10/4</f>
        <v>6.7499999999999982</v>
      </c>
      <c r="Q37" s="2"/>
      <c r="R37" s="42"/>
      <c r="S37" s="42"/>
      <c r="T37" s="42"/>
      <c r="U37" s="42"/>
      <c r="V37" s="42"/>
      <c r="W37" s="43" t="s">
        <v>61</v>
      </c>
      <c r="X37" s="44">
        <f>X36*10/4</f>
        <v>7.8874999999999984</v>
      </c>
      <c r="Y37" s="2"/>
      <c r="Z37" s="42"/>
      <c r="AA37" s="42"/>
      <c r="AB37" s="42"/>
      <c r="AC37" s="42"/>
      <c r="AD37" s="42"/>
      <c r="AE37" s="43" t="s">
        <v>61</v>
      </c>
      <c r="AF37" s="44">
        <f>AF36*10/4</f>
        <v>6.6249999999999982</v>
      </c>
      <c r="AG37" s="2"/>
      <c r="AH37" s="42"/>
      <c r="AI37" s="42"/>
      <c r="AJ37" s="42"/>
      <c r="AK37" s="42"/>
      <c r="AL37" s="42"/>
      <c r="AM37" s="43" t="s">
        <v>61</v>
      </c>
      <c r="AN37" s="45">
        <v>7</v>
      </c>
      <c r="AO37" s="2"/>
    </row>
    <row r="38" spans="1:41" ht="16.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1" ht="16.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row>
    <row r="40" spans="1:41" ht="16.5" customHeight="1" x14ac:dyDescent="0.35">
      <c r="A40" s="1">
        <v>2</v>
      </c>
      <c r="B40" s="1" t="s">
        <v>62</v>
      </c>
      <c r="C40" s="2"/>
      <c r="D40" s="2"/>
      <c r="E40" s="2"/>
      <c r="F40" s="2"/>
      <c r="G40" s="2"/>
      <c r="H40" s="2"/>
      <c r="I40" s="2"/>
    </row>
    <row r="41" spans="1:41" ht="16.5" customHeight="1" x14ac:dyDescent="0.35">
      <c r="A41" s="1"/>
      <c r="B41" s="2"/>
      <c r="C41" s="2"/>
      <c r="D41" s="2"/>
      <c r="E41" s="2"/>
      <c r="F41" s="2"/>
      <c r="G41" s="2"/>
      <c r="H41" s="2"/>
      <c r="I41" s="2"/>
    </row>
    <row r="42" spans="1:41" ht="33.75" customHeight="1" x14ac:dyDescent="0.35">
      <c r="A42" s="1"/>
      <c r="B42" s="86" t="s">
        <v>63</v>
      </c>
      <c r="C42" s="87"/>
      <c r="D42" s="87"/>
      <c r="E42" s="87"/>
      <c r="F42" s="87"/>
      <c r="G42" s="87"/>
      <c r="H42" s="79" t="s">
        <v>64</v>
      </c>
      <c r="I42" s="79" t="s">
        <v>65</v>
      </c>
      <c r="J42" s="79" t="s">
        <v>66</v>
      </c>
      <c r="K42" s="79" t="s">
        <v>67</v>
      </c>
      <c r="L42" s="79" t="s">
        <v>68</v>
      </c>
      <c r="M42" s="79" t="s">
        <v>69</v>
      </c>
    </row>
    <row r="43" spans="1:41" ht="38.25" customHeight="1" x14ac:dyDescent="0.35">
      <c r="A43" s="1"/>
      <c r="B43" s="88"/>
      <c r="C43" s="46" t="s">
        <v>28</v>
      </c>
      <c r="D43" s="46" t="s">
        <v>29</v>
      </c>
      <c r="E43" s="46" t="s">
        <v>30</v>
      </c>
      <c r="F43" s="46" t="s">
        <v>31</v>
      </c>
      <c r="G43" s="46" t="s">
        <v>10</v>
      </c>
      <c r="H43" s="80"/>
      <c r="I43" s="80"/>
      <c r="J43" s="80"/>
      <c r="K43" s="80"/>
      <c r="L43" s="80"/>
      <c r="M43" s="80"/>
    </row>
    <row r="44" spans="1:41" ht="38.25" customHeight="1" x14ac:dyDescent="0.35">
      <c r="A44" s="1"/>
      <c r="B44" s="80"/>
      <c r="C44" s="47">
        <v>4</v>
      </c>
      <c r="D44" s="47">
        <v>3</v>
      </c>
      <c r="E44" s="47">
        <v>2</v>
      </c>
      <c r="F44" s="47">
        <v>1</v>
      </c>
      <c r="G44" s="47" t="s">
        <v>33</v>
      </c>
      <c r="H44" s="48" t="s">
        <v>34</v>
      </c>
      <c r="I44" s="48" t="s">
        <v>34</v>
      </c>
      <c r="J44" s="48" t="s">
        <v>34</v>
      </c>
      <c r="K44" s="48" t="s">
        <v>34</v>
      </c>
      <c r="L44" s="48" t="s">
        <v>34</v>
      </c>
      <c r="M44" s="48" t="s">
        <v>34</v>
      </c>
    </row>
    <row r="45" spans="1:41" ht="126" customHeight="1" x14ac:dyDescent="0.35">
      <c r="A45" s="33"/>
      <c r="B45" s="49" t="s">
        <v>70</v>
      </c>
      <c r="C45" s="50" t="s">
        <v>71</v>
      </c>
      <c r="D45" s="50" t="s">
        <v>72</v>
      </c>
      <c r="E45" s="50" t="s">
        <v>73</v>
      </c>
      <c r="F45" s="50" t="s">
        <v>74</v>
      </c>
      <c r="G45" s="51">
        <v>0.15</v>
      </c>
      <c r="H45" s="52">
        <v>4</v>
      </c>
      <c r="I45" s="52">
        <v>3.5</v>
      </c>
      <c r="J45" s="52">
        <v>3.5</v>
      </c>
      <c r="K45" s="52">
        <v>4</v>
      </c>
      <c r="L45" s="52">
        <v>3.5</v>
      </c>
      <c r="M45" s="52">
        <v>3.5</v>
      </c>
    </row>
    <row r="46" spans="1:41" ht="142.5" customHeight="1" x14ac:dyDescent="0.35">
      <c r="A46" s="33"/>
      <c r="B46" s="49" t="s">
        <v>75</v>
      </c>
      <c r="C46" s="50" t="s">
        <v>76</v>
      </c>
      <c r="D46" s="50" t="s">
        <v>77</v>
      </c>
      <c r="E46" s="50" t="s">
        <v>78</v>
      </c>
      <c r="F46" s="50" t="s">
        <v>79</v>
      </c>
      <c r="G46" s="51">
        <v>0.3</v>
      </c>
      <c r="H46" s="52">
        <v>2.75</v>
      </c>
      <c r="I46" s="52">
        <v>3.5</v>
      </c>
      <c r="J46" s="52">
        <v>3.5</v>
      </c>
      <c r="K46" s="52">
        <v>3.1</v>
      </c>
      <c r="L46" s="52">
        <v>3.1</v>
      </c>
      <c r="M46" s="52">
        <v>3.2</v>
      </c>
    </row>
    <row r="47" spans="1:41" ht="118.5" customHeight="1" x14ac:dyDescent="0.35">
      <c r="A47" s="33"/>
      <c r="B47" s="49" t="s">
        <v>80</v>
      </c>
      <c r="C47" s="50" t="s">
        <v>81</v>
      </c>
      <c r="D47" s="50" t="s">
        <v>82</v>
      </c>
      <c r="E47" s="50" t="s">
        <v>83</v>
      </c>
      <c r="F47" s="50" t="s">
        <v>84</v>
      </c>
      <c r="G47" s="51">
        <v>0.15</v>
      </c>
      <c r="H47" s="52">
        <v>3</v>
      </c>
      <c r="I47" s="52">
        <v>3</v>
      </c>
      <c r="J47" s="52">
        <v>3</v>
      </c>
      <c r="K47" s="52">
        <v>3</v>
      </c>
      <c r="L47" s="52">
        <v>3</v>
      </c>
      <c r="M47" s="52">
        <v>2.8</v>
      </c>
    </row>
    <row r="48" spans="1:41" ht="119.25" customHeight="1" x14ac:dyDescent="0.35">
      <c r="A48" s="33"/>
      <c r="B48" s="49" t="s">
        <v>85</v>
      </c>
      <c r="C48" s="50" t="s">
        <v>86</v>
      </c>
      <c r="D48" s="50" t="s">
        <v>87</v>
      </c>
      <c r="E48" s="50" t="s">
        <v>88</v>
      </c>
      <c r="F48" s="50" t="s">
        <v>89</v>
      </c>
      <c r="G48" s="51">
        <v>0.2</v>
      </c>
      <c r="H48" s="52">
        <v>3.5</v>
      </c>
      <c r="I48" s="52">
        <v>3</v>
      </c>
      <c r="J48" s="52">
        <v>3.5</v>
      </c>
      <c r="K48" s="52">
        <v>3</v>
      </c>
      <c r="L48" s="52">
        <v>3</v>
      </c>
      <c r="M48" s="52">
        <v>3</v>
      </c>
    </row>
    <row r="49" spans="1:41" ht="146.25" customHeight="1" x14ac:dyDescent="0.35">
      <c r="A49" s="33"/>
      <c r="B49" s="49" t="s">
        <v>90</v>
      </c>
      <c r="C49" s="50" t="s">
        <v>91</v>
      </c>
      <c r="D49" s="50" t="s">
        <v>92</v>
      </c>
      <c r="E49" s="50" t="s">
        <v>93</v>
      </c>
      <c r="F49" s="50" t="s">
        <v>94</v>
      </c>
      <c r="G49" s="51">
        <v>0.2</v>
      </c>
      <c r="H49" s="52">
        <v>3.5</v>
      </c>
      <c r="I49" s="52">
        <v>3</v>
      </c>
      <c r="J49" s="52">
        <v>3.5</v>
      </c>
      <c r="K49" s="52">
        <v>2</v>
      </c>
      <c r="L49" s="52">
        <v>2.5</v>
      </c>
      <c r="M49" s="52">
        <v>3</v>
      </c>
    </row>
    <row r="50" spans="1:41" ht="16.5" customHeight="1" x14ac:dyDescent="0.35">
      <c r="A50" s="1"/>
      <c r="B50" s="42"/>
      <c r="C50" s="42"/>
      <c r="D50" s="42"/>
      <c r="E50" s="42"/>
      <c r="F50" s="42"/>
      <c r="G50" s="53" t="s">
        <v>60</v>
      </c>
      <c r="H50" s="54">
        <f t="shared" ref="H50:M50" si="1">SUMPRODUCT($G$45:$G$49,H45:H49)</f>
        <v>3.2749999999999999</v>
      </c>
      <c r="I50" s="54">
        <f t="shared" si="1"/>
        <v>3.2250000000000005</v>
      </c>
      <c r="J50" s="54">
        <f t="shared" si="1"/>
        <v>3.4250000000000007</v>
      </c>
      <c r="K50" s="54">
        <f t="shared" si="1"/>
        <v>2.98</v>
      </c>
      <c r="L50" s="54">
        <f t="shared" si="1"/>
        <v>3.0049999999999999</v>
      </c>
      <c r="M50" s="54">
        <f t="shared" si="1"/>
        <v>3.105</v>
      </c>
    </row>
    <row r="51" spans="1:41" ht="16.5" customHeight="1" x14ac:dyDescent="0.35">
      <c r="A51" s="1"/>
      <c r="B51" s="42"/>
      <c r="C51" s="42"/>
      <c r="D51" s="42"/>
      <c r="E51" s="42"/>
      <c r="F51" s="42"/>
      <c r="G51" s="53" t="s">
        <v>61</v>
      </c>
      <c r="H51" s="54">
        <f t="shared" ref="H51:M51" si="2">H50*10/4</f>
        <v>8.1875</v>
      </c>
      <c r="I51" s="54">
        <f t="shared" si="2"/>
        <v>8.0625000000000018</v>
      </c>
      <c r="J51" s="54">
        <f t="shared" si="2"/>
        <v>8.5625000000000018</v>
      </c>
      <c r="K51" s="54">
        <f t="shared" si="2"/>
        <v>7.45</v>
      </c>
      <c r="L51" s="54">
        <f t="shared" si="2"/>
        <v>7.5124999999999993</v>
      </c>
      <c r="M51" s="54">
        <f t="shared" si="2"/>
        <v>7.7625000000000002</v>
      </c>
    </row>
    <row r="52" spans="1:41" ht="16.5" customHeight="1" x14ac:dyDescent="0.35">
      <c r="A52" s="1"/>
      <c r="B52" s="42"/>
      <c r="C52" s="42"/>
      <c r="D52" s="42"/>
      <c r="E52" s="42"/>
      <c r="F52" s="42"/>
      <c r="G52" s="55"/>
      <c r="H52" s="56"/>
      <c r="I52" s="2"/>
    </row>
    <row r="53" spans="1:41" ht="39.75" customHeight="1" x14ac:dyDescent="0.35">
      <c r="A53" s="1"/>
      <c r="B53" s="42"/>
      <c r="C53" s="42"/>
      <c r="D53" s="42"/>
      <c r="E53" s="42"/>
      <c r="F53" s="42"/>
      <c r="G53" s="55"/>
      <c r="H53" s="56"/>
      <c r="I53" s="2"/>
      <c r="L53" s="57" t="s">
        <v>95</v>
      </c>
      <c r="M53" s="58">
        <f>+H51*0.1+I51*0.1+J51*0.1+K51*0.1+L51*0.3+M51*0.3</f>
        <v>7.8087499999999999</v>
      </c>
    </row>
    <row r="54" spans="1:41" ht="153" customHeight="1" x14ac:dyDescent="0.25">
      <c r="A54" s="5"/>
      <c r="B54" s="42"/>
      <c r="C54" s="42"/>
      <c r="D54" s="42"/>
      <c r="E54" s="42"/>
      <c r="F54" s="42"/>
      <c r="G54" s="55"/>
      <c r="H54" s="56"/>
      <c r="I54" s="2"/>
    </row>
    <row r="55" spans="1:41" ht="236.25" customHeight="1" x14ac:dyDescent="0.35">
      <c r="A55" s="1"/>
      <c r="B55" s="42"/>
      <c r="C55" s="42"/>
      <c r="D55" s="42"/>
      <c r="E55" s="42"/>
      <c r="F55" s="42"/>
      <c r="G55" s="55"/>
      <c r="H55" s="56"/>
      <c r="I55" s="2"/>
    </row>
    <row r="56" spans="1:41" ht="180" customHeight="1" x14ac:dyDescent="0.35">
      <c r="A56" s="1"/>
      <c r="B56" s="42"/>
      <c r="C56" s="42"/>
      <c r="D56" s="42"/>
      <c r="E56" s="2"/>
      <c r="F56" s="2"/>
      <c r="G56" s="2"/>
      <c r="H56" s="2"/>
      <c r="I56" s="2"/>
    </row>
    <row r="57" spans="1:41" ht="102.75" customHeight="1" x14ac:dyDescent="0.35">
      <c r="A57" s="1"/>
      <c r="B57" s="42"/>
      <c r="C57" s="42"/>
      <c r="D57" s="42"/>
      <c r="E57" s="2"/>
      <c r="F57" s="2"/>
      <c r="G57" s="2"/>
      <c r="H57" s="2"/>
      <c r="I57" s="2"/>
    </row>
    <row r="58" spans="1:41" ht="161.25" customHeight="1" x14ac:dyDescent="0.35">
      <c r="A58" s="1"/>
      <c r="B58" s="42"/>
      <c r="C58" s="42"/>
      <c r="D58" s="42"/>
      <c r="E58" s="2"/>
      <c r="F58" s="2"/>
      <c r="G58" s="2"/>
      <c r="H58" s="2"/>
      <c r="I58" s="2"/>
    </row>
    <row r="59" spans="1:41" ht="162.75" customHeight="1" x14ac:dyDescent="0.35">
      <c r="A59" s="1"/>
      <c r="B59" s="42"/>
      <c r="C59" s="42"/>
      <c r="D59" s="42"/>
      <c r="E59" s="2"/>
      <c r="F59" s="2"/>
      <c r="G59" s="2"/>
      <c r="H59" s="2"/>
      <c r="I59" s="2"/>
    </row>
    <row r="60" spans="1:41" ht="117.75" customHeight="1" x14ac:dyDescent="0.35">
      <c r="A60" s="1"/>
      <c r="B60" s="42"/>
      <c r="C60" s="42"/>
      <c r="D60" s="42"/>
      <c r="E60" s="2"/>
      <c r="F60" s="2"/>
      <c r="G60" s="2"/>
      <c r="H60" s="2"/>
      <c r="I60" s="2"/>
      <c r="J60" s="5"/>
      <c r="K60" s="2"/>
      <c r="L60" s="2"/>
      <c r="M60" s="2"/>
      <c r="N60" s="2"/>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row>
    <row r="61" spans="1:41" ht="165.75" customHeight="1" x14ac:dyDescent="0.35">
      <c r="A61" s="1"/>
      <c r="B61" s="42"/>
      <c r="C61" s="42"/>
      <c r="D61" s="42"/>
      <c r="E61" s="2"/>
      <c r="F61" s="2"/>
      <c r="G61" s="2"/>
      <c r="H61" s="2"/>
      <c r="I61" s="2"/>
      <c r="J61" s="5"/>
      <c r="K61" s="2"/>
      <c r="L61" s="2"/>
      <c r="M61" s="2"/>
      <c r="N61" s="2"/>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row>
    <row r="62" spans="1:41" ht="16.5" customHeight="1" x14ac:dyDescent="0.35">
      <c r="A62" s="1"/>
      <c r="B62" s="42"/>
      <c r="C62" s="42"/>
      <c r="D62" s="42"/>
      <c r="E62" s="2"/>
      <c r="F62" s="2"/>
      <c r="G62" s="2"/>
      <c r="H62" s="2"/>
      <c r="I62" s="2"/>
      <c r="J62" s="2"/>
      <c r="K62" s="2"/>
      <c r="L62" s="2"/>
      <c r="M62" s="2"/>
      <c r="N62" s="2"/>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row>
    <row r="63" spans="1:41" ht="16.5" customHeight="1" x14ac:dyDescent="0.35">
      <c r="A63" s="1"/>
      <c r="B63" s="42"/>
      <c r="C63" s="42"/>
      <c r="D63" s="42"/>
      <c r="E63" s="2"/>
      <c r="F63" s="2"/>
      <c r="G63" s="2"/>
      <c r="H63" s="2"/>
      <c r="I63" s="2"/>
      <c r="J63" s="2"/>
      <c r="K63" s="2"/>
      <c r="L63" s="2"/>
      <c r="M63" s="2"/>
      <c r="N63" s="2"/>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row>
    <row r="64" spans="1:41" ht="16.5" customHeight="1" x14ac:dyDescent="0.35">
      <c r="A64" s="1"/>
      <c r="B64" s="42"/>
      <c r="C64" s="42"/>
      <c r="D64" s="42"/>
      <c r="E64" s="2"/>
      <c r="F64" s="2"/>
      <c r="G64" s="2"/>
      <c r="H64" s="2"/>
      <c r="I64" s="2"/>
      <c r="J64" s="2"/>
      <c r="K64" s="2"/>
      <c r="L64" s="2"/>
      <c r="M64" s="2"/>
      <c r="N64" s="2"/>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row>
    <row r="65" spans="1:41" ht="16.5" customHeight="1" x14ac:dyDescent="0.35">
      <c r="A65" s="1"/>
      <c r="B65" s="42"/>
      <c r="C65" s="42"/>
      <c r="D65" s="42"/>
      <c r="E65" s="2"/>
      <c r="F65" s="2"/>
      <c r="G65" s="2"/>
      <c r="H65" s="2"/>
      <c r="I65" s="2"/>
      <c r="J65" s="2"/>
      <c r="K65" s="2"/>
      <c r="L65" s="2"/>
      <c r="M65" s="2"/>
      <c r="N65" s="2"/>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row>
    <row r="66" spans="1:41" ht="16.5" customHeight="1" x14ac:dyDescent="0.35">
      <c r="A66" s="1"/>
      <c r="B66" s="42"/>
      <c r="C66" s="42"/>
      <c r="D66" s="42"/>
      <c r="E66" s="2"/>
      <c r="F66" s="2"/>
      <c r="G66" s="2"/>
      <c r="H66" s="2"/>
      <c r="I66" s="2"/>
      <c r="J66" s="2"/>
      <c r="K66" s="2"/>
      <c r="L66" s="2"/>
      <c r="M66" s="2"/>
      <c r="N66" s="2"/>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row>
    <row r="67" spans="1:41" ht="16.5" customHeight="1" x14ac:dyDescent="0.35">
      <c r="A67" s="1"/>
      <c r="B67" s="42"/>
      <c r="C67" s="42"/>
      <c r="D67" s="42"/>
      <c r="E67" s="2"/>
      <c r="F67" s="2"/>
      <c r="G67" s="2"/>
      <c r="H67" s="2"/>
      <c r="I67" s="2"/>
      <c r="J67" s="2"/>
      <c r="K67" s="2"/>
      <c r="L67" s="2"/>
      <c r="M67" s="2"/>
      <c r="N67" s="2"/>
    </row>
    <row r="68" spans="1:41" ht="16.5" customHeight="1" x14ac:dyDescent="0.35">
      <c r="A68" s="1"/>
      <c r="B68" s="42"/>
      <c r="C68" s="42"/>
      <c r="D68" s="42"/>
      <c r="E68" s="2"/>
      <c r="F68" s="2"/>
      <c r="G68" s="2"/>
      <c r="H68" s="2"/>
      <c r="I68" s="2"/>
      <c r="J68" s="2"/>
      <c r="K68" s="2"/>
      <c r="L68" s="2"/>
      <c r="M68" s="2"/>
      <c r="N68" s="2"/>
    </row>
    <row r="69" spans="1:41" ht="16.5" customHeight="1" x14ac:dyDescent="0.35">
      <c r="A69" s="1"/>
      <c r="B69" s="42"/>
      <c r="C69" s="42"/>
      <c r="D69" s="42"/>
      <c r="E69" s="2"/>
      <c r="F69" s="2"/>
      <c r="G69" s="2"/>
      <c r="H69" s="2"/>
      <c r="I69" s="2"/>
      <c r="J69" s="2"/>
      <c r="K69" s="2"/>
      <c r="L69" s="2"/>
      <c r="M69" s="2"/>
      <c r="N69" s="2"/>
    </row>
    <row r="70" spans="1:41" ht="16.5" customHeight="1" x14ac:dyDescent="0.35">
      <c r="A70" s="1"/>
      <c r="B70" s="42"/>
      <c r="C70" s="42"/>
      <c r="D70" s="42"/>
      <c r="E70" s="2"/>
      <c r="F70" s="2"/>
      <c r="G70" s="2"/>
      <c r="H70" s="2"/>
      <c r="I70" s="2"/>
      <c r="J70" s="2"/>
      <c r="K70" s="2"/>
      <c r="L70" s="2"/>
      <c r="M70" s="2"/>
      <c r="N70" s="2"/>
    </row>
    <row r="71" spans="1:41" ht="16.5" customHeight="1" x14ac:dyDescent="0.35">
      <c r="A71" s="1"/>
      <c r="B71" s="42"/>
      <c r="C71" s="42"/>
      <c r="D71" s="42"/>
      <c r="E71" s="2"/>
      <c r="F71" s="2"/>
      <c r="G71" s="2"/>
      <c r="H71" s="2"/>
      <c r="I71" s="2"/>
      <c r="J71" s="2"/>
      <c r="K71" s="2"/>
      <c r="L71" s="2"/>
      <c r="M71" s="2"/>
      <c r="N71" s="2"/>
    </row>
    <row r="72" spans="1:41" ht="16.5" customHeight="1" x14ac:dyDescent="0.35">
      <c r="A72" s="1"/>
      <c r="B72" s="2"/>
      <c r="C72" s="2"/>
      <c r="D72" s="2"/>
      <c r="E72" s="2"/>
      <c r="F72" s="2"/>
      <c r="G72" s="2"/>
      <c r="H72" s="2"/>
      <c r="I72" s="2"/>
      <c r="J72" s="2"/>
      <c r="K72" s="2"/>
      <c r="L72" s="2"/>
      <c r="M72" s="2"/>
      <c r="N72" s="2"/>
    </row>
    <row r="73" spans="1:41" ht="16.5" customHeight="1" x14ac:dyDescent="0.35">
      <c r="A73" s="1"/>
      <c r="B73" s="2"/>
      <c r="C73" s="2"/>
      <c r="D73" s="2"/>
      <c r="E73" s="2"/>
      <c r="F73" s="2"/>
      <c r="G73" s="2"/>
      <c r="H73" s="2"/>
      <c r="I73" s="2"/>
      <c r="J73" s="2"/>
      <c r="K73" s="2"/>
      <c r="L73" s="2"/>
      <c r="M73" s="2"/>
      <c r="N73" s="2"/>
    </row>
    <row r="74" spans="1:41" ht="16.5" customHeight="1" x14ac:dyDescent="0.35">
      <c r="A74" s="1"/>
      <c r="B74" s="2"/>
      <c r="C74" s="2"/>
      <c r="D74" s="2"/>
      <c r="E74" s="2"/>
      <c r="F74" s="2"/>
      <c r="G74" s="2"/>
      <c r="H74" s="2"/>
      <c r="I74" s="2"/>
      <c r="J74" s="2"/>
      <c r="K74" s="2"/>
      <c r="L74" s="2"/>
      <c r="M74" s="2"/>
      <c r="N74" s="2"/>
    </row>
    <row r="75" spans="1:41" ht="16.5" customHeight="1" x14ac:dyDescent="0.35">
      <c r="A75" s="1"/>
      <c r="B75" s="2"/>
      <c r="C75" s="2"/>
      <c r="D75" s="2"/>
      <c r="E75" s="2"/>
      <c r="F75" s="2"/>
      <c r="G75" s="2"/>
      <c r="H75" s="2"/>
      <c r="I75" s="2"/>
      <c r="J75" s="2"/>
      <c r="K75" s="2"/>
      <c r="L75" s="2"/>
      <c r="M75" s="2"/>
      <c r="N75" s="2"/>
    </row>
    <row r="76" spans="1:41" ht="16.5" customHeight="1" x14ac:dyDescent="0.35">
      <c r="A76" s="1"/>
      <c r="B76" s="2"/>
      <c r="C76" s="2"/>
      <c r="D76" s="2"/>
      <c r="E76" s="2"/>
      <c r="F76" s="2"/>
      <c r="G76" s="2"/>
      <c r="H76" s="2"/>
      <c r="I76" s="2"/>
      <c r="J76" s="2"/>
      <c r="K76" s="2"/>
      <c r="L76" s="2"/>
      <c r="M76" s="2"/>
      <c r="N76" s="2"/>
    </row>
    <row r="77" spans="1:41" ht="16.5" customHeight="1" x14ac:dyDescent="0.35">
      <c r="A77" s="1"/>
      <c r="B77" s="2"/>
      <c r="C77" s="2"/>
      <c r="D77" s="2"/>
      <c r="E77" s="2"/>
      <c r="F77" s="2"/>
      <c r="G77" s="2"/>
      <c r="H77" s="2"/>
      <c r="I77" s="2"/>
      <c r="J77" s="2"/>
      <c r="K77" s="2"/>
      <c r="L77" s="2"/>
      <c r="M77" s="2"/>
      <c r="N77" s="2"/>
    </row>
    <row r="78" spans="1:41" ht="16.5" customHeight="1" x14ac:dyDescent="0.35">
      <c r="A78" s="1"/>
      <c r="B78" s="2"/>
      <c r="C78" s="2"/>
      <c r="D78" s="2"/>
      <c r="E78" s="2"/>
      <c r="F78" s="2"/>
      <c r="G78" s="2"/>
      <c r="H78" s="2"/>
      <c r="I78" s="2"/>
      <c r="J78" s="2"/>
      <c r="K78" s="2"/>
      <c r="L78" s="2"/>
      <c r="M78" s="2"/>
      <c r="N78" s="2"/>
    </row>
    <row r="79" spans="1:41" ht="16.5" customHeight="1" x14ac:dyDescent="0.35">
      <c r="A79" s="1"/>
      <c r="B79" s="2"/>
      <c r="C79" s="2"/>
      <c r="D79" s="2"/>
      <c r="E79" s="2"/>
      <c r="F79" s="2"/>
      <c r="G79" s="2"/>
      <c r="H79" s="2"/>
      <c r="I79" s="2"/>
      <c r="J79" s="2"/>
      <c r="K79" s="2"/>
      <c r="L79" s="2"/>
      <c r="M79" s="2"/>
      <c r="N79" s="2"/>
    </row>
    <row r="80" spans="1:41" ht="16.5" customHeight="1" x14ac:dyDescent="0.35">
      <c r="A80" s="1"/>
      <c r="B80" s="2"/>
      <c r="C80" s="2"/>
      <c r="D80" s="2"/>
      <c r="E80" s="2"/>
      <c r="F80" s="2"/>
      <c r="G80" s="2"/>
      <c r="H80" s="2"/>
      <c r="I80" s="2"/>
      <c r="J80" s="2"/>
      <c r="K80" s="2"/>
      <c r="L80" s="2"/>
      <c r="M80" s="2"/>
      <c r="N80" s="2"/>
    </row>
    <row r="81" spans="1:14" ht="16.5" customHeight="1" x14ac:dyDescent="0.35">
      <c r="A81" s="1"/>
      <c r="B81" s="2"/>
      <c r="C81" s="2"/>
      <c r="D81" s="2"/>
      <c r="E81" s="2"/>
      <c r="F81" s="2"/>
      <c r="G81" s="2"/>
      <c r="H81" s="2"/>
      <c r="I81" s="2"/>
      <c r="J81" s="2"/>
      <c r="K81" s="2"/>
      <c r="L81" s="2"/>
      <c r="M81" s="2"/>
      <c r="N81" s="2"/>
    </row>
    <row r="82" spans="1:14" ht="16.5" customHeight="1" x14ac:dyDescent="0.35">
      <c r="A82" s="1"/>
      <c r="B82" s="2"/>
      <c r="C82" s="2"/>
      <c r="D82" s="2"/>
      <c r="E82" s="2"/>
      <c r="F82" s="2"/>
      <c r="G82" s="2"/>
      <c r="H82" s="2"/>
      <c r="I82" s="2"/>
      <c r="J82" s="2"/>
      <c r="K82" s="2"/>
      <c r="L82" s="2"/>
      <c r="M82" s="2"/>
      <c r="N82" s="2"/>
    </row>
    <row r="83" spans="1:14" ht="16.5" customHeight="1" x14ac:dyDescent="0.35">
      <c r="A83" s="1"/>
      <c r="B83" s="2"/>
      <c r="C83" s="2"/>
      <c r="D83" s="2"/>
      <c r="E83" s="2"/>
      <c r="F83" s="2"/>
      <c r="G83" s="2"/>
      <c r="H83" s="2"/>
      <c r="I83" s="2"/>
      <c r="J83" s="2"/>
      <c r="K83" s="2"/>
      <c r="L83" s="2"/>
      <c r="M83" s="2"/>
      <c r="N83" s="2"/>
    </row>
    <row r="84" spans="1:14" ht="16.5" customHeight="1" x14ac:dyDescent="0.35">
      <c r="A84" s="1"/>
      <c r="B84" s="2"/>
      <c r="C84" s="2"/>
      <c r="D84" s="2"/>
      <c r="E84" s="2"/>
      <c r="F84" s="2"/>
      <c r="G84" s="2"/>
      <c r="H84" s="2"/>
      <c r="I84" s="2"/>
      <c r="J84" s="2"/>
      <c r="K84" s="2"/>
      <c r="L84" s="2"/>
      <c r="M84" s="2"/>
      <c r="N84" s="2"/>
    </row>
    <row r="85" spans="1:14" ht="16.5" customHeight="1" x14ac:dyDescent="0.35">
      <c r="A85" s="1"/>
      <c r="B85" s="2"/>
      <c r="C85" s="2"/>
      <c r="D85" s="2"/>
      <c r="E85" s="2"/>
      <c r="F85" s="2"/>
      <c r="G85" s="2"/>
      <c r="H85" s="2"/>
      <c r="I85" s="2"/>
      <c r="J85" s="2"/>
      <c r="K85" s="2"/>
      <c r="L85" s="2"/>
      <c r="M85" s="2"/>
      <c r="N85" s="2"/>
    </row>
    <row r="86" spans="1:14" ht="16.5" customHeight="1" x14ac:dyDescent="0.35">
      <c r="A86" s="1"/>
      <c r="B86" s="2"/>
      <c r="C86" s="2"/>
      <c r="D86" s="2"/>
      <c r="E86" s="2"/>
      <c r="F86" s="2"/>
      <c r="G86" s="2"/>
      <c r="H86" s="2"/>
      <c r="I86" s="2"/>
      <c r="J86" s="2"/>
      <c r="K86" s="2"/>
      <c r="L86" s="2"/>
      <c r="M86" s="2"/>
      <c r="N86" s="2"/>
    </row>
    <row r="87" spans="1:14" ht="16.5" customHeight="1" x14ac:dyDescent="0.35">
      <c r="A87" s="1"/>
      <c r="B87" s="2"/>
      <c r="C87" s="2"/>
      <c r="D87" s="2"/>
      <c r="E87" s="2"/>
      <c r="F87" s="2"/>
      <c r="G87" s="2"/>
      <c r="H87" s="2"/>
      <c r="I87" s="2"/>
      <c r="J87" s="2"/>
      <c r="K87" s="2"/>
      <c r="L87" s="2"/>
      <c r="M87" s="2"/>
      <c r="N87" s="2"/>
    </row>
    <row r="88" spans="1:14" ht="16.5" customHeight="1" x14ac:dyDescent="0.35">
      <c r="A88" s="1"/>
      <c r="B88" s="2"/>
      <c r="C88" s="2"/>
      <c r="D88" s="2"/>
      <c r="E88" s="2"/>
      <c r="F88" s="2"/>
      <c r="G88" s="2"/>
      <c r="H88" s="2"/>
      <c r="I88" s="2"/>
      <c r="J88" s="2"/>
      <c r="K88" s="2"/>
      <c r="L88" s="2"/>
      <c r="M88" s="2"/>
      <c r="N88" s="2"/>
    </row>
    <row r="89" spans="1:14" ht="16.5" customHeight="1" x14ac:dyDescent="0.35">
      <c r="A89" s="1"/>
      <c r="B89" s="2"/>
      <c r="C89" s="2"/>
      <c r="D89" s="2"/>
      <c r="E89" s="2"/>
      <c r="F89" s="2"/>
      <c r="G89" s="2"/>
      <c r="H89" s="2"/>
      <c r="I89" s="2"/>
      <c r="J89" s="2"/>
      <c r="K89" s="2"/>
      <c r="L89" s="2"/>
      <c r="M89" s="2"/>
      <c r="N89" s="2"/>
    </row>
    <row r="90" spans="1:14" ht="16.5" customHeight="1" x14ac:dyDescent="0.35">
      <c r="A90" s="1"/>
      <c r="B90" s="2"/>
      <c r="C90" s="2"/>
      <c r="D90" s="2"/>
      <c r="E90" s="2"/>
      <c r="F90" s="2"/>
      <c r="G90" s="2"/>
      <c r="H90" s="2"/>
      <c r="I90" s="2"/>
      <c r="J90" s="2"/>
      <c r="K90" s="2"/>
      <c r="L90" s="2"/>
      <c r="M90" s="2"/>
      <c r="N90" s="2"/>
    </row>
    <row r="91" spans="1:14" ht="16.5" customHeight="1" x14ac:dyDescent="0.35">
      <c r="A91" s="1"/>
      <c r="B91" s="2"/>
      <c r="C91" s="2"/>
      <c r="D91" s="2"/>
      <c r="E91" s="2"/>
      <c r="F91" s="2"/>
      <c r="G91" s="2"/>
      <c r="H91" s="2"/>
      <c r="I91" s="2"/>
      <c r="J91" s="2"/>
      <c r="K91" s="2"/>
      <c r="L91" s="2"/>
      <c r="M91" s="2"/>
      <c r="N91" s="2"/>
    </row>
    <row r="92" spans="1:14" ht="16.5" customHeight="1" x14ac:dyDescent="0.35">
      <c r="A92" s="1"/>
      <c r="B92" s="2"/>
      <c r="C92" s="2"/>
      <c r="D92" s="2"/>
      <c r="E92" s="2"/>
      <c r="F92" s="2"/>
      <c r="G92" s="2"/>
      <c r="H92" s="2"/>
      <c r="I92" s="2"/>
      <c r="J92" s="2"/>
      <c r="K92" s="2"/>
      <c r="L92" s="2"/>
      <c r="M92" s="2"/>
      <c r="N92" s="2"/>
    </row>
    <row r="93" spans="1:14" ht="16.5" customHeight="1" x14ac:dyDescent="0.35">
      <c r="A93" s="1"/>
      <c r="B93" s="2"/>
      <c r="C93" s="2"/>
      <c r="D93" s="2"/>
      <c r="E93" s="2"/>
      <c r="F93" s="2"/>
      <c r="G93" s="2"/>
      <c r="H93" s="2"/>
      <c r="I93" s="2"/>
      <c r="J93" s="2"/>
      <c r="K93" s="2"/>
      <c r="L93" s="2"/>
      <c r="M93" s="2"/>
      <c r="N93" s="2"/>
    </row>
    <row r="94" spans="1:14" ht="16.5" customHeight="1" x14ac:dyDescent="0.35">
      <c r="A94" s="1"/>
      <c r="B94" s="2"/>
      <c r="C94" s="2"/>
      <c r="D94" s="2"/>
      <c r="E94" s="2"/>
      <c r="F94" s="2"/>
      <c r="G94" s="2"/>
      <c r="H94" s="2"/>
      <c r="I94" s="2"/>
      <c r="J94" s="2"/>
      <c r="K94" s="2"/>
      <c r="L94" s="2"/>
      <c r="M94" s="2"/>
      <c r="N94" s="2"/>
    </row>
    <row r="95" spans="1:14" ht="16.5" customHeight="1" x14ac:dyDescent="0.35">
      <c r="A95" s="1"/>
      <c r="B95" s="2"/>
      <c r="C95" s="2"/>
      <c r="D95" s="2"/>
      <c r="E95" s="2"/>
      <c r="F95" s="2"/>
      <c r="G95" s="2"/>
      <c r="H95" s="2"/>
      <c r="I95" s="2"/>
      <c r="J95" s="2"/>
      <c r="K95" s="2"/>
      <c r="L95" s="2"/>
      <c r="M95" s="2"/>
      <c r="N95" s="2"/>
    </row>
    <row r="96" spans="1:14" ht="16.5" customHeight="1" x14ac:dyDescent="0.35">
      <c r="A96" s="1"/>
      <c r="B96" s="2"/>
      <c r="C96" s="2"/>
      <c r="D96" s="2"/>
      <c r="E96" s="2"/>
      <c r="F96" s="2"/>
      <c r="G96" s="2"/>
      <c r="H96" s="2"/>
      <c r="I96" s="2"/>
      <c r="J96" s="2"/>
      <c r="K96" s="2"/>
      <c r="L96" s="2"/>
      <c r="M96" s="2"/>
      <c r="N96" s="2"/>
    </row>
    <row r="97" spans="1:14" ht="16.5" customHeight="1" x14ac:dyDescent="0.35">
      <c r="A97" s="1"/>
      <c r="B97" s="2"/>
      <c r="C97" s="2"/>
      <c r="D97" s="2"/>
      <c r="E97" s="2"/>
      <c r="F97" s="2"/>
      <c r="G97" s="2"/>
      <c r="H97" s="2"/>
      <c r="I97" s="2"/>
      <c r="J97" s="2"/>
      <c r="K97" s="2"/>
      <c r="L97" s="2"/>
      <c r="M97" s="2"/>
      <c r="N97" s="2"/>
    </row>
    <row r="98" spans="1:14" ht="16.5" customHeight="1" x14ac:dyDescent="0.35">
      <c r="A98" s="1"/>
      <c r="B98" s="2"/>
      <c r="C98" s="2"/>
      <c r="D98" s="2"/>
      <c r="E98" s="2"/>
      <c r="F98" s="2"/>
      <c r="G98" s="2"/>
      <c r="H98" s="2"/>
      <c r="I98" s="2"/>
      <c r="J98" s="2"/>
      <c r="K98" s="2"/>
      <c r="L98" s="2"/>
      <c r="M98" s="2"/>
      <c r="N98" s="2"/>
    </row>
    <row r="99" spans="1:14" ht="16.5" customHeight="1" x14ac:dyDescent="0.35">
      <c r="A99" s="1"/>
      <c r="B99" s="2"/>
      <c r="C99" s="2"/>
      <c r="D99" s="2"/>
      <c r="E99" s="2"/>
      <c r="F99" s="2"/>
      <c r="G99" s="2"/>
      <c r="H99" s="2"/>
      <c r="I99" s="2"/>
      <c r="J99" s="2"/>
      <c r="K99" s="2"/>
      <c r="L99" s="2"/>
      <c r="M99" s="2"/>
      <c r="N99" s="2"/>
    </row>
    <row r="100" spans="1:14" ht="16.5" customHeight="1" x14ac:dyDescent="0.35">
      <c r="A100" s="1"/>
      <c r="B100" s="2"/>
      <c r="C100" s="2"/>
      <c r="D100" s="2"/>
      <c r="E100" s="2"/>
      <c r="F100" s="2"/>
      <c r="G100" s="2"/>
      <c r="H100" s="2"/>
      <c r="I100" s="2"/>
      <c r="J100" s="2"/>
      <c r="K100" s="2"/>
      <c r="L100" s="2"/>
      <c r="M100" s="2"/>
      <c r="N100" s="2"/>
    </row>
    <row r="101" spans="1:14" ht="16.5" customHeight="1" x14ac:dyDescent="0.35">
      <c r="A101" s="1"/>
      <c r="B101" s="2"/>
      <c r="C101" s="2"/>
      <c r="D101" s="2"/>
      <c r="E101" s="2"/>
      <c r="F101" s="2"/>
      <c r="G101" s="2"/>
      <c r="H101" s="2"/>
      <c r="I101" s="2"/>
      <c r="J101" s="2"/>
      <c r="K101" s="2"/>
      <c r="L101" s="2"/>
      <c r="M101" s="2"/>
      <c r="N101" s="2"/>
    </row>
    <row r="102" spans="1:14" ht="16.5" customHeight="1" x14ac:dyDescent="0.35">
      <c r="A102" s="1"/>
      <c r="B102" s="2"/>
      <c r="C102" s="2"/>
      <c r="D102" s="2"/>
      <c r="E102" s="2"/>
      <c r="F102" s="2"/>
      <c r="G102" s="2"/>
      <c r="H102" s="2"/>
      <c r="I102" s="2"/>
      <c r="J102" s="2"/>
      <c r="K102" s="2"/>
      <c r="L102" s="2"/>
      <c r="M102" s="2"/>
      <c r="N102" s="2"/>
    </row>
    <row r="103" spans="1:14" ht="16.5" customHeight="1" x14ac:dyDescent="0.35">
      <c r="A103" s="1"/>
      <c r="B103" s="2"/>
      <c r="C103" s="2"/>
      <c r="D103" s="2"/>
      <c r="E103" s="2"/>
      <c r="F103" s="2"/>
      <c r="G103" s="2"/>
      <c r="H103" s="2"/>
      <c r="I103" s="2"/>
      <c r="J103" s="2"/>
      <c r="K103" s="2"/>
      <c r="L103" s="2"/>
      <c r="M103" s="2"/>
      <c r="N103" s="2"/>
    </row>
    <row r="104" spans="1:14" ht="16.5" customHeight="1" x14ac:dyDescent="0.35">
      <c r="A104" s="1"/>
      <c r="B104" s="2"/>
      <c r="C104" s="2"/>
      <c r="D104" s="2"/>
      <c r="E104" s="2"/>
      <c r="F104" s="2"/>
      <c r="G104" s="2"/>
      <c r="H104" s="2"/>
      <c r="I104" s="2"/>
      <c r="J104" s="2"/>
      <c r="K104" s="2"/>
      <c r="L104" s="2"/>
      <c r="M104" s="2"/>
      <c r="N104" s="2"/>
    </row>
    <row r="105" spans="1:14" ht="16.5" customHeight="1" x14ac:dyDescent="0.35">
      <c r="A105" s="1"/>
      <c r="B105" s="2"/>
      <c r="C105" s="2"/>
      <c r="D105" s="2"/>
      <c r="E105" s="2"/>
      <c r="F105" s="2"/>
      <c r="G105" s="2"/>
      <c r="H105" s="2"/>
      <c r="I105" s="2"/>
      <c r="J105" s="2"/>
      <c r="K105" s="2"/>
      <c r="L105" s="2"/>
      <c r="M105" s="2"/>
      <c r="N105" s="2"/>
    </row>
    <row r="106" spans="1:14" ht="16.5" customHeight="1" x14ac:dyDescent="0.35">
      <c r="A106" s="1"/>
      <c r="B106" s="2"/>
      <c r="C106" s="2"/>
      <c r="D106" s="2"/>
      <c r="E106" s="2"/>
      <c r="F106" s="2"/>
      <c r="G106" s="2"/>
      <c r="H106" s="2"/>
      <c r="I106" s="2"/>
      <c r="J106" s="2"/>
      <c r="K106" s="2"/>
      <c r="L106" s="2"/>
      <c r="M106" s="2"/>
      <c r="N106" s="2"/>
    </row>
    <row r="107" spans="1:14" ht="16.5" customHeight="1" x14ac:dyDescent="0.35">
      <c r="A107" s="1"/>
      <c r="B107" s="2"/>
      <c r="C107" s="2"/>
      <c r="D107" s="2"/>
      <c r="E107" s="2"/>
      <c r="F107" s="2"/>
      <c r="G107" s="2"/>
      <c r="H107" s="2"/>
      <c r="I107" s="2"/>
      <c r="J107" s="2"/>
      <c r="K107" s="2"/>
      <c r="L107" s="2"/>
      <c r="M107" s="2"/>
      <c r="N107" s="2"/>
    </row>
    <row r="108" spans="1:14" ht="16.5" customHeight="1" x14ac:dyDescent="0.35">
      <c r="A108" s="1"/>
      <c r="B108" s="2"/>
      <c r="C108" s="2"/>
      <c r="D108" s="2"/>
      <c r="E108" s="2"/>
      <c r="F108" s="2"/>
      <c r="G108" s="2"/>
      <c r="H108" s="2"/>
      <c r="I108" s="2"/>
      <c r="J108" s="2"/>
      <c r="K108" s="2"/>
      <c r="L108" s="2"/>
      <c r="M108" s="2"/>
      <c r="N108" s="2"/>
    </row>
    <row r="109" spans="1:14" ht="16.5" customHeight="1" x14ac:dyDescent="0.35">
      <c r="A109" s="1"/>
      <c r="B109" s="2"/>
      <c r="C109" s="2"/>
      <c r="D109" s="2"/>
      <c r="E109" s="2"/>
      <c r="F109" s="2"/>
      <c r="G109" s="2"/>
      <c r="H109" s="2"/>
      <c r="I109" s="2"/>
      <c r="J109" s="2"/>
      <c r="K109" s="2"/>
      <c r="L109" s="2"/>
      <c r="M109" s="2"/>
      <c r="N109" s="2"/>
    </row>
    <row r="110" spans="1:14" ht="16.5" customHeight="1" x14ac:dyDescent="0.35">
      <c r="A110" s="1"/>
      <c r="B110" s="2"/>
      <c r="C110" s="2"/>
      <c r="D110" s="2"/>
      <c r="E110" s="2"/>
      <c r="F110" s="2"/>
      <c r="G110" s="2"/>
      <c r="H110" s="2"/>
      <c r="I110" s="2"/>
      <c r="J110" s="2"/>
      <c r="K110" s="2"/>
      <c r="L110" s="2"/>
      <c r="M110" s="2"/>
      <c r="N110" s="2"/>
    </row>
    <row r="111" spans="1:14" ht="16.5" customHeight="1" x14ac:dyDescent="0.35">
      <c r="A111" s="1"/>
      <c r="B111" s="2"/>
      <c r="C111" s="2"/>
      <c r="D111" s="2"/>
      <c r="E111" s="2"/>
      <c r="F111" s="2"/>
      <c r="G111" s="2"/>
      <c r="H111" s="2"/>
      <c r="I111" s="2"/>
      <c r="J111" s="2"/>
      <c r="K111" s="2"/>
      <c r="L111" s="2"/>
      <c r="M111" s="2"/>
      <c r="N111" s="2"/>
    </row>
    <row r="112" spans="1:14" ht="16.5" customHeight="1" x14ac:dyDescent="0.35">
      <c r="A112" s="1"/>
      <c r="B112" s="2"/>
      <c r="C112" s="2"/>
      <c r="D112" s="2"/>
      <c r="E112" s="2"/>
      <c r="F112" s="2"/>
      <c r="G112" s="2"/>
      <c r="H112" s="2"/>
      <c r="I112" s="2"/>
      <c r="J112" s="2"/>
      <c r="K112" s="2"/>
      <c r="L112" s="2"/>
      <c r="M112" s="2"/>
      <c r="N112" s="2"/>
    </row>
    <row r="113" spans="1:14" ht="16.5" customHeight="1" x14ac:dyDescent="0.35">
      <c r="A113" s="1"/>
      <c r="B113" s="2"/>
      <c r="C113" s="2"/>
      <c r="D113" s="2"/>
      <c r="E113" s="2"/>
      <c r="F113" s="2"/>
      <c r="G113" s="2"/>
      <c r="H113" s="2"/>
      <c r="I113" s="2"/>
      <c r="J113" s="2"/>
      <c r="K113" s="2"/>
      <c r="L113" s="2"/>
      <c r="M113" s="2"/>
      <c r="N113" s="2"/>
    </row>
    <row r="114" spans="1:14" ht="16.5" customHeight="1" x14ac:dyDescent="0.35">
      <c r="A114" s="1"/>
      <c r="B114" s="2"/>
      <c r="C114" s="2"/>
      <c r="D114" s="2"/>
      <c r="E114" s="2"/>
      <c r="F114" s="2"/>
      <c r="G114" s="2"/>
      <c r="H114" s="2"/>
      <c r="I114" s="2"/>
      <c r="J114" s="2"/>
      <c r="K114" s="2"/>
      <c r="L114" s="2"/>
      <c r="M114" s="2"/>
      <c r="N114" s="2"/>
    </row>
    <row r="115" spans="1:14" ht="16.5" customHeight="1" x14ac:dyDescent="0.35">
      <c r="A115" s="1"/>
      <c r="B115" s="2"/>
      <c r="C115" s="2"/>
      <c r="D115" s="2"/>
      <c r="E115" s="2"/>
      <c r="F115" s="2"/>
      <c r="G115" s="2"/>
      <c r="H115" s="2"/>
      <c r="I115" s="2"/>
      <c r="J115" s="2"/>
      <c r="K115" s="2"/>
      <c r="L115" s="2"/>
      <c r="M115" s="2"/>
      <c r="N115" s="2"/>
    </row>
    <row r="116" spans="1:14" ht="16.5" customHeight="1" x14ac:dyDescent="0.35">
      <c r="A116" s="1"/>
      <c r="B116" s="2"/>
      <c r="C116" s="2"/>
      <c r="D116" s="2"/>
      <c r="E116" s="2"/>
      <c r="F116" s="2"/>
      <c r="G116" s="2"/>
      <c r="H116" s="2"/>
      <c r="I116" s="2"/>
      <c r="J116" s="2"/>
      <c r="K116" s="2"/>
      <c r="L116" s="2"/>
      <c r="M116" s="2"/>
      <c r="N116" s="2"/>
    </row>
    <row r="117" spans="1:14" ht="16.5" customHeight="1" x14ac:dyDescent="0.35">
      <c r="A117" s="1"/>
      <c r="B117" s="2"/>
      <c r="C117" s="2"/>
      <c r="D117" s="2"/>
      <c r="E117" s="2"/>
      <c r="F117" s="2"/>
      <c r="G117" s="2"/>
      <c r="H117" s="2"/>
      <c r="I117" s="2"/>
      <c r="J117" s="2"/>
      <c r="K117" s="2"/>
      <c r="L117" s="2"/>
      <c r="M117" s="2"/>
      <c r="N117" s="2"/>
    </row>
    <row r="118" spans="1:14" ht="16.5" customHeight="1" x14ac:dyDescent="0.35">
      <c r="A118" s="1"/>
      <c r="B118" s="2"/>
      <c r="C118" s="2"/>
      <c r="D118" s="2"/>
      <c r="E118" s="2"/>
      <c r="F118" s="2"/>
      <c r="G118" s="2"/>
      <c r="H118" s="2"/>
      <c r="I118" s="2"/>
      <c r="J118" s="2"/>
      <c r="K118" s="2"/>
      <c r="L118" s="2"/>
      <c r="M118" s="2"/>
      <c r="N118" s="2"/>
    </row>
    <row r="119" spans="1:14" ht="16.5" customHeight="1" x14ac:dyDescent="0.35">
      <c r="A119" s="1"/>
      <c r="B119" s="2"/>
      <c r="C119" s="2"/>
      <c r="D119" s="2"/>
      <c r="E119" s="2"/>
      <c r="F119" s="2"/>
      <c r="G119" s="2"/>
      <c r="H119" s="2"/>
      <c r="I119" s="2"/>
      <c r="J119" s="2"/>
      <c r="K119" s="2"/>
      <c r="L119" s="2"/>
      <c r="M119" s="2"/>
      <c r="N119" s="2"/>
    </row>
    <row r="120" spans="1:14" ht="16.5" customHeight="1" x14ac:dyDescent="0.35">
      <c r="A120" s="1"/>
      <c r="B120" s="2"/>
      <c r="C120" s="2"/>
      <c r="D120" s="2"/>
      <c r="E120" s="2"/>
      <c r="F120" s="2"/>
      <c r="G120" s="2"/>
      <c r="H120" s="2"/>
      <c r="I120" s="2"/>
      <c r="J120" s="2"/>
      <c r="K120" s="2"/>
      <c r="L120" s="2"/>
      <c r="M120" s="2"/>
      <c r="N120" s="2"/>
    </row>
    <row r="121" spans="1:14" ht="16.5" customHeight="1" x14ac:dyDescent="0.35">
      <c r="A121" s="1"/>
      <c r="B121" s="2"/>
      <c r="C121" s="2"/>
      <c r="D121" s="2"/>
      <c r="E121" s="2"/>
      <c r="F121" s="2"/>
      <c r="G121" s="2"/>
      <c r="H121" s="2"/>
      <c r="I121" s="2"/>
      <c r="J121" s="2"/>
      <c r="K121" s="2"/>
      <c r="L121" s="2"/>
      <c r="M121" s="2"/>
      <c r="N121" s="2"/>
    </row>
    <row r="122" spans="1:14" ht="16.5" customHeight="1" x14ac:dyDescent="0.35">
      <c r="A122" s="1"/>
      <c r="B122" s="2"/>
      <c r="C122" s="2"/>
      <c r="D122" s="2"/>
      <c r="E122" s="2"/>
      <c r="F122" s="2"/>
      <c r="G122" s="2"/>
      <c r="H122" s="2"/>
      <c r="I122" s="2"/>
      <c r="J122" s="2"/>
      <c r="K122" s="2"/>
      <c r="L122" s="2"/>
      <c r="M122" s="2"/>
      <c r="N122" s="2"/>
    </row>
    <row r="123" spans="1:14" ht="16.5" customHeight="1" x14ac:dyDescent="0.35">
      <c r="A123" s="1"/>
      <c r="B123" s="2"/>
      <c r="C123" s="2"/>
      <c r="D123" s="2"/>
      <c r="E123" s="2"/>
      <c r="F123" s="2"/>
      <c r="G123" s="2"/>
      <c r="H123" s="2"/>
      <c r="I123" s="2"/>
      <c r="J123" s="2"/>
      <c r="K123" s="2"/>
      <c r="L123" s="2"/>
      <c r="M123" s="2"/>
      <c r="N123" s="2"/>
    </row>
    <row r="124" spans="1:14" ht="16.5" customHeight="1" x14ac:dyDescent="0.35">
      <c r="A124" s="1"/>
      <c r="B124" s="2"/>
      <c r="C124" s="2"/>
      <c r="D124" s="2"/>
      <c r="E124" s="2"/>
      <c r="F124" s="2"/>
      <c r="G124" s="2"/>
      <c r="H124" s="2"/>
      <c r="I124" s="2"/>
      <c r="J124" s="2"/>
      <c r="K124" s="2"/>
      <c r="L124" s="2"/>
      <c r="M124" s="2"/>
      <c r="N124" s="2"/>
    </row>
    <row r="125" spans="1:14" ht="16.5" customHeight="1" x14ac:dyDescent="0.35">
      <c r="A125" s="1"/>
      <c r="B125" s="2"/>
      <c r="C125" s="2"/>
      <c r="D125" s="2"/>
      <c r="E125" s="2"/>
      <c r="F125" s="2"/>
      <c r="G125" s="2"/>
      <c r="H125" s="2"/>
      <c r="I125" s="2"/>
      <c r="J125" s="2"/>
      <c r="K125" s="2"/>
      <c r="L125" s="2"/>
      <c r="M125" s="2"/>
      <c r="N125" s="2"/>
    </row>
    <row r="126" spans="1:14" ht="16.5" customHeight="1" x14ac:dyDescent="0.35">
      <c r="A126" s="1"/>
      <c r="B126" s="2"/>
      <c r="C126" s="2"/>
      <c r="D126" s="2"/>
      <c r="E126" s="2"/>
      <c r="F126" s="2"/>
      <c r="G126" s="2"/>
      <c r="H126" s="2"/>
      <c r="I126" s="2"/>
      <c r="J126" s="2"/>
      <c r="K126" s="2"/>
      <c r="L126" s="2"/>
      <c r="M126" s="2"/>
      <c r="N126" s="2"/>
    </row>
    <row r="127" spans="1:14" ht="16.5" customHeight="1" x14ac:dyDescent="0.35">
      <c r="A127" s="1"/>
      <c r="B127" s="2"/>
      <c r="C127" s="2"/>
      <c r="D127" s="2"/>
      <c r="E127" s="2"/>
      <c r="F127" s="2"/>
      <c r="G127" s="2"/>
      <c r="H127" s="2"/>
      <c r="I127" s="2"/>
      <c r="J127" s="2"/>
      <c r="K127" s="2"/>
      <c r="L127" s="2"/>
      <c r="M127" s="2"/>
      <c r="N127" s="2"/>
    </row>
    <row r="128" spans="1:14" ht="16.5" customHeight="1" x14ac:dyDescent="0.35">
      <c r="A128" s="1"/>
      <c r="B128" s="2"/>
      <c r="C128" s="2"/>
      <c r="D128" s="2"/>
      <c r="E128" s="2"/>
      <c r="F128" s="2"/>
      <c r="G128" s="2"/>
      <c r="H128" s="2"/>
      <c r="I128" s="2"/>
      <c r="J128" s="2"/>
      <c r="K128" s="2"/>
      <c r="L128" s="2"/>
      <c r="M128" s="2"/>
      <c r="N128" s="2"/>
    </row>
    <row r="129" spans="1:14" ht="16.5" customHeight="1" x14ac:dyDescent="0.35">
      <c r="A129" s="1"/>
      <c r="B129" s="2"/>
      <c r="C129" s="2"/>
      <c r="D129" s="2"/>
      <c r="E129" s="2"/>
      <c r="F129" s="2"/>
      <c r="G129" s="2"/>
      <c r="H129" s="2"/>
      <c r="I129" s="2"/>
      <c r="J129" s="2"/>
      <c r="K129" s="2"/>
      <c r="L129" s="2"/>
      <c r="M129" s="2"/>
      <c r="N129" s="2"/>
    </row>
    <row r="130" spans="1:14" ht="16.5" customHeight="1" x14ac:dyDescent="0.35">
      <c r="A130" s="1"/>
      <c r="B130" s="2"/>
      <c r="C130" s="2"/>
      <c r="D130" s="2"/>
      <c r="E130" s="2"/>
      <c r="F130" s="2"/>
      <c r="G130" s="2"/>
      <c r="H130" s="2"/>
      <c r="I130" s="2"/>
      <c r="J130" s="2"/>
      <c r="K130" s="2"/>
      <c r="L130" s="2"/>
      <c r="M130" s="2"/>
      <c r="N130" s="2"/>
    </row>
    <row r="131" spans="1:14" ht="16.5" customHeight="1" x14ac:dyDescent="0.35">
      <c r="A131" s="1"/>
      <c r="B131" s="2"/>
      <c r="C131" s="2"/>
      <c r="D131" s="2"/>
      <c r="E131" s="2"/>
      <c r="F131" s="2"/>
      <c r="G131" s="2"/>
      <c r="H131" s="2"/>
      <c r="I131" s="2"/>
      <c r="J131" s="2"/>
      <c r="K131" s="2"/>
      <c r="L131" s="2"/>
      <c r="M131" s="2"/>
      <c r="N131" s="2"/>
    </row>
    <row r="132" spans="1:14" ht="16.5" customHeight="1" x14ac:dyDescent="0.35">
      <c r="A132" s="1"/>
      <c r="B132" s="2"/>
      <c r="C132" s="2"/>
      <c r="D132" s="2"/>
      <c r="E132" s="2"/>
      <c r="F132" s="2"/>
      <c r="G132" s="2"/>
      <c r="H132" s="2"/>
      <c r="I132" s="2"/>
      <c r="J132" s="2"/>
      <c r="K132" s="2"/>
      <c r="L132" s="2"/>
      <c r="M132" s="2"/>
      <c r="N132" s="2"/>
    </row>
    <row r="133" spans="1:14" ht="16.5" customHeight="1" x14ac:dyDescent="0.35">
      <c r="A133" s="1"/>
      <c r="B133" s="2"/>
      <c r="C133" s="2"/>
      <c r="D133" s="2"/>
      <c r="E133" s="2"/>
      <c r="F133" s="2"/>
      <c r="G133" s="2"/>
      <c r="H133" s="2"/>
      <c r="I133" s="2"/>
      <c r="J133" s="2"/>
      <c r="K133" s="2"/>
      <c r="L133" s="2"/>
      <c r="M133" s="2"/>
      <c r="N133" s="2"/>
    </row>
    <row r="134" spans="1:14" ht="16.5" customHeight="1" x14ac:dyDescent="0.35">
      <c r="A134" s="1"/>
      <c r="B134" s="2"/>
      <c r="C134" s="2"/>
      <c r="D134" s="2"/>
      <c r="E134" s="2"/>
      <c r="F134" s="2"/>
      <c r="G134" s="2"/>
      <c r="H134" s="2"/>
      <c r="I134" s="2"/>
      <c r="J134" s="2"/>
      <c r="K134" s="2"/>
      <c r="L134" s="2"/>
      <c r="M134" s="2"/>
      <c r="N134" s="2"/>
    </row>
    <row r="135" spans="1:14" ht="16.5" customHeight="1" x14ac:dyDescent="0.35">
      <c r="A135" s="1"/>
      <c r="B135" s="2"/>
      <c r="C135" s="2"/>
      <c r="D135" s="2"/>
      <c r="E135" s="2"/>
      <c r="F135" s="2"/>
      <c r="G135" s="2"/>
      <c r="H135" s="2"/>
      <c r="I135" s="2"/>
      <c r="J135" s="2"/>
      <c r="K135" s="2"/>
      <c r="L135" s="2"/>
      <c r="M135" s="2"/>
      <c r="N135" s="2"/>
    </row>
    <row r="136" spans="1:14" ht="16.5" customHeight="1" x14ac:dyDescent="0.35">
      <c r="A136" s="1"/>
      <c r="B136" s="2"/>
      <c r="C136" s="2"/>
      <c r="D136" s="2"/>
      <c r="E136" s="2"/>
      <c r="F136" s="2"/>
      <c r="G136" s="2"/>
      <c r="H136" s="2"/>
      <c r="I136" s="2"/>
      <c r="J136" s="2"/>
      <c r="K136" s="2"/>
      <c r="L136" s="2"/>
      <c r="M136" s="2"/>
      <c r="N136" s="2"/>
    </row>
    <row r="137" spans="1:14" ht="16.5" customHeight="1" x14ac:dyDescent="0.35">
      <c r="A137" s="1"/>
      <c r="B137" s="2"/>
      <c r="C137" s="2"/>
      <c r="D137" s="2"/>
      <c r="E137" s="2"/>
      <c r="F137" s="2"/>
      <c r="G137" s="2"/>
      <c r="H137" s="2"/>
      <c r="I137" s="2"/>
      <c r="J137" s="2"/>
      <c r="K137" s="2"/>
      <c r="L137" s="2"/>
      <c r="M137" s="2"/>
      <c r="N137" s="2"/>
    </row>
    <row r="138" spans="1:14" ht="16.5" customHeight="1" x14ac:dyDescent="0.35">
      <c r="A138" s="1"/>
      <c r="B138" s="2"/>
      <c r="C138" s="2"/>
      <c r="D138" s="2"/>
      <c r="E138" s="2"/>
      <c r="F138" s="2"/>
      <c r="G138" s="2"/>
      <c r="H138" s="2"/>
      <c r="I138" s="2"/>
      <c r="J138" s="2"/>
      <c r="K138" s="2"/>
      <c r="L138" s="2"/>
      <c r="M138" s="2"/>
      <c r="N138" s="2"/>
    </row>
    <row r="139" spans="1:14" ht="16.5" customHeight="1" x14ac:dyDescent="0.35">
      <c r="A139" s="1"/>
      <c r="B139" s="2"/>
      <c r="C139" s="2"/>
      <c r="D139" s="2"/>
      <c r="E139" s="2"/>
      <c r="F139" s="2"/>
      <c r="G139" s="2"/>
      <c r="H139" s="2"/>
      <c r="I139" s="2"/>
      <c r="J139" s="2"/>
      <c r="K139" s="2"/>
      <c r="L139" s="2"/>
      <c r="M139" s="2"/>
      <c r="N139" s="2"/>
    </row>
    <row r="140" spans="1:14" ht="16.5" customHeight="1" x14ac:dyDescent="0.35">
      <c r="A140" s="1"/>
      <c r="B140" s="2"/>
      <c r="C140" s="2"/>
      <c r="D140" s="2"/>
      <c r="E140" s="2"/>
      <c r="F140" s="2"/>
      <c r="G140" s="2"/>
      <c r="H140" s="2"/>
      <c r="I140" s="2"/>
      <c r="J140" s="2"/>
      <c r="K140" s="2"/>
      <c r="L140" s="2"/>
      <c r="M140" s="2"/>
      <c r="N140" s="2"/>
    </row>
    <row r="141" spans="1:14" ht="16.5" customHeight="1" x14ac:dyDescent="0.35">
      <c r="A141" s="1"/>
      <c r="B141" s="2"/>
      <c r="C141" s="2"/>
      <c r="D141" s="2"/>
      <c r="E141" s="2"/>
      <c r="F141" s="2"/>
      <c r="G141" s="2"/>
      <c r="H141" s="2"/>
      <c r="I141" s="2"/>
      <c r="J141" s="2"/>
      <c r="K141" s="2"/>
      <c r="L141" s="2"/>
      <c r="M141" s="2"/>
      <c r="N141" s="2"/>
    </row>
    <row r="142" spans="1:14" ht="16.5" customHeight="1" x14ac:dyDescent="0.35">
      <c r="A142" s="1"/>
      <c r="B142" s="2"/>
      <c r="C142" s="2"/>
      <c r="D142" s="2"/>
      <c r="E142" s="2"/>
      <c r="F142" s="2"/>
      <c r="G142" s="2"/>
      <c r="H142" s="2"/>
      <c r="I142" s="2"/>
      <c r="J142" s="2"/>
      <c r="K142" s="2"/>
      <c r="L142" s="2"/>
      <c r="M142" s="2"/>
      <c r="N142" s="2"/>
    </row>
    <row r="143" spans="1:14" ht="16.5" customHeight="1" x14ac:dyDescent="0.35">
      <c r="A143" s="1"/>
      <c r="B143" s="2"/>
      <c r="C143" s="2"/>
      <c r="D143" s="2"/>
      <c r="E143" s="2"/>
      <c r="F143" s="2"/>
      <c r="G143" s="2"/>
      <c r="H143" s="2"/>
      <c r="I143" s="2"/>
      <c r="J143" s="2"/>
      <c r="K143" s="2"/>
      <c r="L143" s="2"/>
      <c r="M143" s="2"/>
      <c r="N143" s="2"/>
    </row>
    <row r="144" spans="1:14" ht="16.5" customHeight="1" x14ac:dyDescent="0.35">
      <c r="A144" s="1"/>
      <c r="B144" s="2"/>
      <c r="C144" s="2"/>
      <c r="D144" s="2"/>
      <c r="E144" s="2"/>
      <c r="F144" s="2"/>
      <c r="G144" s="2"/>
      <c r="H144" s="2"/>
      <c r="I144" s="2"/>
      <c r="J144" s="2"/>
      <c r="K144" s="2"/>
      <c r="L144" s="2"/>
      <c r="M144" s="2"/>
      <c r="N144" s="2"/>
    </row>
    <row r="145" spans="1:14" ht="16.5" customHeight="1" x14ac:dyDescent="0.35">
      <c r="A145" s="1"/>
      <c r="B145" s="2"/>
      <c r="C145" s="2"/>
      <c r="D145" s="2"/>
      <c r="E145" s="2"/>
      <c r="F145" s="2"/>
      <c r="G145" s="2"/>
      <c r="H145" s="2"/>
      <c r="I145" s="2"/>
      <c r="J145" s="2"/>
      <c r="K145" s="2"/>
      <c r="L145" s="2"/>
      <c r="M145" s="2"/>
      <c r="N145" s="2"/>
    </row>
    <row r="146" spans="1:14" ht="16.5" customHeight="1" x14ac:dyDescent="0.35">
      <c r="A146" s="1"/>
      <c r="B146" s="2"/>
      <c r="C146" s="2"/>
      <c r="D146" s="2"/>
      <c r="E146" s="2"/>
      <c r="F146" s="2"/>
      <c r="G146" s="2"/>
      <c r="H146" s="2"/>
      <c r="I146" s="2"/>
      <c r="J146" s="2"/>
      <c r="K146" s="2"/>
      <c r="L146" s="2"/>
      <c r="M146" s="2"/>
      <c r="N146" s="2"/>
    </row>
    <row r="147" spans="1:14" ht="16.5" customHeight="1" x14ac:dyDescent="0.35">
      <c r="A147" s="1"/>
      <c r="B147" s="2"/>
      <c r="C147" s="2"/>
      <c r="D147" s="2"/>
      <c r="E147" s="2"/>
      <c r="F147" s="2"/>
      <c r="G147" s="2"/>
      <c r="H147" s="2"/>
      <c r="I147" s="2"/>
      <c r="J147" s="2"/>
      <c r="K147" s="2"/>
      <c r="L147" s="2"/>
      <c r="M147" s="2"/>
      <c r="N147" s="2"/>
    </row>
    <row r="148" spans="1:14" ht="16.5" customHeight="1" x14ac:dyDescent="0.35">
      <c r="A148" s="1"/>
      <c r="B148" s="2"/>
      <c r="C148" s="2"/>
      <c r="D148" s="2"/>
      <c r="E148" s="2"/>
      <c r="F148" s="2"/>
      <c r="G148" s="2"/>
      <c r="H148" s="2"/>
      <c r="I148" s="2"/>
      <c r="J148" s="2"/>
      <c r="K148" s="2"/>
      <c r="L148" s="2"/>
      <c r="M148" s="2"/>
      <c r="N148" s="2"/>
    </row>
    <row r="149" spans="1:14" ht="16.5" customHeight="1" x14ac:dyDescent="0.35">
      <c r="A149" s="1"/>
      <c r="B149" s="2"/>
      <c r="C149" s="2"/>
      <c r="D149" s="2"/>
      <c r="E149" s="2"/>
      <c r="F149" s="2"/>
      <c r="G149" s="2"/>
      <c r="H149" s="2"/>
      <c r="I149" s="2"/>
      <c r="J149" s="2"/>
      <c r="K149" s="2"/>
      <c r="L149" s="2"/>
      <c r="M149" s="2"/>
      <c r="N149" s="2"/>
    </row>
    <row r="150" spans="1:14" ht="16.5" customHeight="1" x14ac:dyDescent="0.35">
      <c r="A150" s="1"/>
      <c r="B150" s="2"/>
      <c r="C150" s="2"/>
      <c r="D150" s="2"/>
      <c r="E150" s="2"/>
      <c r="F150" s="2"/>
      <c r="G150" s="2"/>
      <c r="H150" s="2"/>
      <c r="I150" s="2"/>
      <c r="J150" s="2"/>
      <c r="K150" s="2"/>
      <c r="L150" s="2"/>
      <c r="M150" s="2"/>
      <c r="N150" s="2"/>
    </row>
    <row r="151" spans="1:14" ht="16.5" customHeight="1" x14ac:dyDescent="0.35">
      <c r="A151" s="1"/>
      <c r="B151" s="2"/>
      <c r="C151" s="2"/>
      <c r="D151" s="2"/>
      <c r="E151" s="2"/>
      <c r="F151" s="2"/>
      <c r="G151" s="2"/>
      <c r="H151" s="2"/>
      <c r="I151" s="2"/>
      <c r="J151" s="2"/>
      <c r="K151" s="2"/>
      <c r="L151" s="2"/>
      <c r="M151" s="2"/>
      <c r="N151" s="2"/>
    </row>
    <row r="152" spans="1:14" ht="16.5" customHeight="1" x14ac:dyDescent="0.35">
      <c r="A152" s="1"/>
      <c r="B152" s="2"/>
      <c r="C152" s="2"/>
      <c r="D152" s="2"/>
      <c r="E152" s="2"/>
      <c r="F152" s="2"/>
      <c r="G152" s="2"/>
      <c r="H152" s="2"/>
      <c r="I152" s="2"/>
      <c r="J152" s="2"/>
      <c r="K152" s="2"/>
      <c r="L152" s="2"/>
      <c r="M152" s="2"/>
      <c r="N152" s="2"/>
    </row>
    <row r="153" spans="1:14" ht="16.5" customHeight="1" x14ac:dyDescent="0.35">
      <c r="A153" s="1"/>
      <c r="B153" s="2"/>
      <c r="C153" s="2"/>
      <c r="D153" s="2"/>
      <c r="E153" s="2"/>
      <c r="F153" s="2"/>
      <c r="G153" s="2"/>
      <c r="H153" s="2"/>
      <c r="I153" s="2"/>
      <c r="J153" s="2"/>
      <c r="K153" s="2"/>
      <c r="L153" s="2"/>
      <c r="M153" s="2"/>
      <c r="N153" s="2"/>
    </row>
    <row r="154" spans="1:14" ht="16.5" customHeight="1" x14ac:dyDescent="0.35">
      <c r="A154" s="1"/>
      <c r="B154" s="2"/>
      <c r="C154" s="2"/>
      <c r="D154" s="2"/>
      <c r="E154" s="2"/>
      <c r="F154" s="2"/>
      <c r="G154" s="2"/>
      <c r="H154" s="2"/>
      <c r="I154" s="2"/>
      <c r="J154" s="2"/>
      <c r="K154" s="2"/>
      <c r="L154" s="2"/>
      <c r="M154" s="2"/>
      <c r="N154" s="2"/>
    </row>
    <row r="155" spans="1:14" ht="16.5" customHeight="1" x14ac:dyDescent="0.35">
      <c r="A155" s="1"/>
      <c r="B155" s="2"/>
      <c r="C155" s="2"/>
      <c r="D155" s="2"/>
      <c r="E155" s="2"/>
      <c r="F155" s="2"/>
      <c r="G155" s="2"/>
      <c r="H155" s="2"/>
      <c r="I155" s="2"/>
      <c r="J155" s="2"/>
      <c r="K155" s="2"/>
      <c r="L155" s="2"/>
      <c r="M155" s="2"/>
      <c r="N155" s="2"/>
    </row>
    <row r="156" spans="1:14" ht="16.5" customHeight="1" x14ac:dyDescent="0.35">
      <c r="A156" s="1"/>
      <c r="B156" s="2"/>
      <c r="C156" s="2"/>
      <c r="D156" s="2"/>
      <c r="E156" s="2"/>
      <c r="F156" s="2"/>
      <c r="G156" s="2"/>
      <c r="H156" s="2"/>
      <c r="I156" s="2"/>
      <c r="J156" s="2"/>
      <c r="K156" s="2"/>
      <c r="L156" s="2"/>
      <c r="M156" s="2"/>
      <c r="N156" s="2"/>
    </row>
    <row r="157" spans="1:14" ht="16.5" customHeight="1" x14ac:dyDescent="0.35">
      <c r="A157" s="1"/>
      <c r="B157" s="2"/>
      <c r="C157" s="2"/>
      <c r="D157" s="2"/>
      <c r="E157" s="2"/>
      <c r="F157" s="2"/>
      <c r="G157" s="2"/>
      <c r="H157" s="2"/>
      <c r="I157" s="2"/>
      <c r="J157" s="2"/>
      <c r="K157" s="2"/>
      <c r="L157" s="2"/>
      <c r="M157" s="2"/>
      <c r="N157" s="2"/>
    </row>
    <row r="158" spans="1:14" ht="16.5" customHeight="1" x14ac:dyDescent="0.35">
      <c r="A158" s="1"/>
      <c r="B158" s="2"/>
      <c r="C158" s="2"/>
      <c r="D158" s="2"/>
      <c r="E158" s="2"/>
      <c r="F158" s="2"/>
      <c r="G158" s="2"/>
      <c r="H158" s="2"/>
      <c r="I158" s="2"/>
      <c r="J158" s="2"/>
      <c r="K158" s="2"/>
      <c r="L158" s="2"/>
      <c r="M158" s="2"/>
      <c r="N158" s="2"/>
    </row>
    <row r="159" spans="1:14" ht="16.5" customHeight="1" x14ac:dyDescent="0.35">
      <c r="A159" s="1"/>
      <c r="B159" s="2"/>
      <c r="C159" s="2"/>
      <c r="D159" s="2"/>
      <c r="E159" s="2"/>
      <c r="F159" s="2"/>
      <c r="G159" s="2"/>
      <c r="H159" s="2"/>
      <c r="I159" s="2"/>
      <c r="J159" s="2"/>
      <c r="K159" s="2"/>
      <c r="L159" s="2"/>
      <c r="M159" s="2"/>
      <c r="N159" s="2"/>
    </row>
    <row r="160" spans="1:14" ht="16.5" customHeight="1" x14ac:dyDescent="0.35">
      <c r="A160" s="1"/>
      <c r="B160" s="2"/>
      <c r="C160" s="2"/>
      <c r="D160" s="2"/>
      <c r="E160" s="2"/>
      <c r="F160" s="2"/>
      <c r="G160" s="2"/>
      <c r="H160" s="2"/>
      <c r="I160" s="2"/>
      <c r="J160" s="2"/>
      <c r="K160" s="2"/>
      <c r="L160" s="2"/>
      <c r="M160" s="2"/>
      <c r="N160" s="2"/>
    </row>
    <row r="161" spans="1:14" ht="16.5" customHeight="1" x14ac:dyDescent="0.35">
      <c r="A161" s="1"/>
      <c r="B161" s="2"/>
      <c r="C161" s="2"/>
      <c r="D161" s="2"/>
      <c r="E161" s="2"/>
      <c r="F161" s="2"/>
      <c r="G161" s="2"/>
      <c r="H161" s="2"/>
      <c r="I161" s="2"/>
      <c r="J161" s="2"/>
      <c r="K161" s="2"/>
      <c r="L161" s="2"/>
      <c r="M161" s="2"/>
      <c r="N161" s="2"/>
    </row>
    <row r="162" spans="1:14" ht="16.5" customHeight="1" x14ac:dyDescent="0.35">
      <c r="A162" s="1"/>
      <c r="B162" s="2"/>
      <c r="C162" s="2"/>
      <c r="D162" s="2"/>
      <c r="E162" s="2"/>
      <c r="F162" s="2"/>
      <c r="G162" s="2"/>
      <c r="H162" s="2"/>
      <c r="I162" s="2"/>
      <c r="J162" s="2"/>
      <c r="K162" s="2"/>
      <c r="L162" s="2"/>
      <c r="M162" s="2"/>
      <c r="N162" s="2"/>
    </row>
    <row r="163" spans="1:14" ht="16.5" customHeight="1" x14ac:dyDescent="0.35">
      <c r="A163" s="1"/>
      <c r="B163" s="2"/>
      <c r="C163" s="2"/>
      <c r="D163" s="2"/>
      <c r="E163" s="2"/>
      <c r="F163" s="2"/>
      <c r="G163" s="2"/>
      <c r="H163" s="2"/>
      <c r="I163" s="2"/>
      <c r="J163" s="2"/>
      <c r="K163" s="2"/>
      <c r="L163" s="2"/>
      <c r="M163" s="2"/>
      <c r="N163" s="2"/>
    </row>
    <row r="164" spans="1:14" ht="16.5" customHeight="1" x14ac:dyDescent="0.35">
      <c r="A164" s="1"/>
      <c r="B164" s="2"/>
      <c r="C164" s="2"/>
      <c r="D164" s="2"/>
      <c r="E164" s="2"/>
      <c r="F164" s="2"/>
      <c r="G164" s="2"/>
      <c r="H164" s="2"/>
      <c r="I164" s="2"/>
      <c r="J164" s="2"/>
      <c r="K164" s="2"/>
      <c r="L164" s="2"/>
      <c r="M164" s="2"/>
      <c r="N164" s="2"/>
    </row>
    <row r="165" spans="1:14" ht="16.5" customHeight="1" x14ac:dyDescent="0.35">
      <c r="A165" s="1"/>
      <c r="B165" s="2"/>
      <c r="C165" s="2"/>
      <c r="D165" s="2"/>
      <c r="E165" s="2"/>
      <c r="F165" s="2"/>
      <c r="G165" s="2"/>
      <c r="H165" s="2"/>
      <c r="I165" s="2"/>
      <c r="J165" s="2"/>
      <c r="K165" s="2"/>
      <c r="L165" s="2"/>
      <c r="M165" s="2"/>
      <c r="N165" s="2"/>
    </row>
    <row r="166" spans="1:14" ht="16.5" customHeight="1" x14ac:dyDescent="0.35">
      <c r="A166" s="1"/>
      <c r="B166" s="2"/>
      <c r="C166" s="2"/>
      <c r="D166" s="2"/>
      <c r="E166" s="2"/>
      <c r="F166" s="2"/>
      <c r="G166" s="2"/>
      <c r="H166" s="2"/>
      <c r="I166" s="2"/>
      <c r="J166" s="2"/>
      <c r="K166" s="2"/>
      <c r="L166" s="2"/>
      <c r="M166" s="2"/>
      <c r="N166" s="2"/>
    </row>
    <row r="167" spans="1:14" ht="16.5" customHeight="1" x14ac:dyDescent="0.35">
      <c r="A167" s="1"/>
      <c r="B167" s="2"/>
      <c r="C167" s="2"/>
      <c r="D167" s="2"/>
      <c r="E167" s="2"/>
      <c r="F167" s="2"/>
      <c r="G167" s="2"/>
      <c r="H167" s="2"/>
      <c r="I167" s="2"/>
      <c r="J167" s="2"/>
      <c r="K167" s="2"/>
      <c r="L167" s="2"/>
      <c r="M167" s="2"/>
      <c r="N167" s="2"/>
    </row>
    <row r="168" spans="1:14" ht="16.5" customHeight="1" x14ac:dyDescent="0.35">
      <c r="A168" s="1"/>
      <c r="B168" s="2"/>
      <c r="C168" s="2"/>
      <c r="D168" s="2"/>
      <c r="E168" s="2"/>
      <c r="F168" s="2"/>
      <c r="G168" s="2"/>
      <c r="H168" s="2"/>
      <c r="I168" s="2"/>
      <c r="J168" s="2"/>
      <c r="K168" s="2"/>
      <c r="L168" s="2"/>
      <c r="M168" s="2"/>
      <c r="N168" s="2"/>
    </row>
    <row r="169" spans="1:14" ht="16.5" customHeight="1" x14ac:dyDescent="0.35">
      <c r="A169" s="1"/>
      <c r="B169" s="2"/>
      <c r="C169" s="2"/>
      <c r="D169" s="2"/>
      <c r="E169" s="2"/>
      <c r="F169" s="2"/>
      <c r="G169" s="2"/>
      <c r="H169" s="2"/>
      <c r="I169" s="2"/>
      <c r="J169" s="2"/>
      <c r="K169" s="2"/>
      <c r="L169" s="2"/>
      <c r="M169" s="2"/>
      <c r="N169" s="2"/>
    </row>
    <row r="170" spans="1:14" ht="16.5" customHeight="1" x14ac:dyDescent="0.35">
      <c r="A170" s="1"/>
      <c r="B170" s="2"/>
      <c r="C170" s="2"/>
      <c r="D170" s="2"/>
      <c r="E170" s="2"/>
      <c r="F170" s="2"/>
      <c r="G170" s="2"/>
      <c r="H170" s="2"/>
      <c r="I170" s="2"/>
      <c r="J170" s="2"/>
      <c r="K170" s="2"/>
      <c r="L170" s="2"/>
      <c r="M170" s="2"/>
      <c r="N170" s="2"/>
    </row>
    <row r="171" spans="1:14" ht="16.5" customHeight="1" x14ac:dyDescent="0.35">
      <c r="A171" s="1"/>
      <c r="B171" s="2"/>
      <c r="C171" s="2"/>
      <c r="D171" s="2"/>
      <c r="E171" s="2"/>
      <c r="F171" s="2"/>
      <c r="G171" s="2"/>
      <c r="H171" s="2"/>
      <c r="I171" s="2"/>
      <c r="J171" s="2"/>
      <c r="K171" s="2"/>
      <c r="L171" s="2"/>
      <c r="M171" s="2"/>
      <c r="N171" s="2"/>
    </row>
    <row r="172" spans="1:14" ht="16.5" customHeight="1" x14ac:dyDescent="0.35">
      <c r="A172" s="1"/>
      <c r="B172" s="2"/>
      <c r="C172" s="2"/>
      <c r="D172" s="2"/>
      <c r="E172" s="2"/>
      <c r="F172" s="2"/>
      <c r="G172" s="2"/>
      <c r="H172" s="2"/>
      <c r="I172" s="2"/>
      <c r="J172" s="2"/>
      <c r="K172" s="2"/>
      <c r="L172" s="2"/>
      <c r="M172" s="2"/>
      <c r="N172" s="2"/>
    </row>
    <row r="173" spans="1:14" ht="16.5" customHeight="1" x14ac:dyDescent="0.35">
      <c r="A173" s="1"/>
      <c r="B173" s="2"/>
      <c r="C173" s="2"/>
      <c r="D173" s="2"/>
      <c r="E173" s="2"/>
      <c r="F173" s="2"/>
      <c r="G173" s="2"/>
      <c r="H173" s="2"/>
      <c r="I173" s="2"/>
      <c r="J173" s="2"/>
      <c r="K173" s="2"/>
      <c r="L173" s="2"/>
      <c r="M173" s="2"/>
      <c r="N173" s="2"/>
    </row>
    <row r="174" spans="1:14" ht="16.5" customHeight="1" x14ac:dyDescent="0.35">
      <c r="A174" s="1"/>
      <c r="B174" s="2"/>
      <c r="C174" s="2"/>
      <c r="D174" s="2"/>
      <c r="E174" s="2"/>
      <c r="F174" s="2"/>
      <c r="G174" s="2"/>
      <c r="H174" s="2"/>
      <c r="I174" s="2"/>
      <c r="J174" s="2"/>
      <c r="K174" s="2"/>
      <c r="L174" s="2"/>
      <c r="M174" s="2"/>
      <c r="N174" s="2"/>
    </row>
    <row r="175" spans="1:14" ht="16.5" customHeight="1" x14ac:dyDescent="0.35">
      <c r="A175" s="1"/>
      <c r="B175" s="2"/>
      <c r="C175" s="2"/>
      <c r="D175" s="2"/>
      <c r="E175" s="2"/>
      <c r="F175" s="2"/>
      <c r="G175" s="2"/>
      <c r="H175" s="2"/>
      <c r="I175" s="2"/>
      <c r="J175" s="2"/>
      <c r="K175" s="2"/>
      <c r="L175" s="2"/>
      <c r="M175" s="2"/>
      <c r="N175" s="2"/>
    </row>
    <row r="176" spans="1:14" ht="16.5" customHeight="1" x14ac:dyDescent="0.35">
      <c r="A176" s="1"/>
      <c r="B176" s="2"/>
      <c r="C176" s="2"/>
      <c r="D176" s="2"/>
      <c r="E176" s="2"/>
      <c r="F176" s="2"/>
      <c r="G176" s="2"/>
      <c r="H176" s="2"/>
      <c r="I176" s="2"/>
      <c r="J176" s="2"/>
      <c r="K176" s="2"/>
      <c r="L176" s="2"/>
      <c r="M176" s="2"/>
      <c r="N176" s="2"/>
    </row>
    <row r="177" spans="1:14" ht="16.5" customHeight="1" x14ac:dyDescent="0.35">
      <c r="A177" s="1"/>
      <c r="B177" s="2"/>
      <c r="C177" s="2"/>
      <c r="D177" s="2"/>
      <c r="E177" s="2"/>
      <c r="F177" s="2"/>
      <c r="G177" s="2"/>
      <c r="H177" s="2"/>
      <c r="I177" s="2"/>
      <c r="J177" s="2"/>
      <c r="K177" s="2"/>
      <c r="L177" s="2"/>
      <c r="M177" s="2"/>
      <c r="N177" s="2"/>
    </row>
    <row r="178" spans="1:14" ht="16.5" customHeight="1" x14ac:dyDescent="0.35">
      <c r="A178" s="1"/>
      <c r="B178" s="2"/>
      <c r="C178" s="2"/>
      <c r="D178" s="2"/>
      <c r="E178" s="2"/>
      <c r="F178" s="2"/>
      <c r="G178" s="2"/>
      <c r="H178" s="2"/>
      <c r="I178" s="2"/>
      <c r="J178" s="2"/>
      <c r="K178" s="2"/>
      <c r="L178" s="2"/>
      <c r="M178" s="2"/>
      <c r="N178" s="2"/>
    </row>
    <row r="179" spans="1:14" ht="16.5" customHeight="1" x14ac:dyDescent="0.35">
      <c r="A179" s="1"/>
      <c r="B179" s="2"/>
      <c r="C179" s="2"/>
      <c r="D179" s="2"/>
      <c r="E179" s="2"/>
      <c r="F179" s="2"/>
      <c r="G179" s="2"/>
      <c r="H179" s="2"/>
      <c r="I179" s="2"/>
      <c r="J179" s="2"/>
      <c r="K179" s="2"/>
      <c r="L179" s="2"/>
      <c r="M179" s="2"/>
      <c r="N179" s="2"/>
    </row>
    <row r="180" spans="1:14" ht="16.5" customHeight="1" x14ac:dyDescent="0.35">
      <c r="A180" s="1"/>
      <c r="B180" s="2"/>
      <c r="C180" s="2"/>
      <c r="D180" s="2"/>
      <c r="E180" s="2"/>
      <c r="F180" s="2"/>
      <c r="G180" s="2"/>
      <c r="H180" s="2"/>
      <c r="I180" s="2"/>
      <c r="J180" s="2"/>
      <c r="K180" s="2"/>
      <c r="L180" s="2"/>
      <c r="M180" s="2"/>
      <c r="N180" s="2"/>
    </row>
    <row r="181" spans="1:14" ht="16.5" customHeight="1" x14ac:dyDescent="0.35">
      <c r="A181" s="1"/>
      <c r="B181" s="2"/>
      <c r="C181" s="2"/>
      <c r="D181" s="2"/>
      <c r="E181" s="2"/>
      <c r="F181" s="2"/>
      <c r="G181" s="2"/>
      <c r="H181" s="2"/>
      <c r="I181" s="2"/>
      <c r="J181" s="2"/>
      <c r="K181" s="2"/>
      <c r="L181" s="2"/>
      <c r="M181" s="2"/>
      <c r="N181" s="2"/>
    </row>
    <row r="182" spans="1:14" ht="16.5" customHeight="1" x14ac:dyDescent="0.35">
      <c r="A182" s="1"/>
      <c r="B182" s="2"/>
      <c r="C182" s="2"/>
      <c r="D182" s="2"/>
      <c r="E182" s="2"/>
      <c r="F182" s="2"/>
      <c r="G182" s="2"/>
      <c r="H182" s="2"/>
      <c r="I182" s="2"/>
      <c r="J182" s="2"/>
      <c r="K182" s="2"/>
      <c r="L182" s="2"/>
      <c r="M182" s="2"/>
      <c r="N182" s="2"/>
    </row>
    <row r="183" spans="1:14" ht="16.5" customHeight="1" x14ac:dyDescent="0.35">
      <c r="A183" s="1"/>
      <c r="B183" s="2"/>
      <c r="C183" s="2"/>
      <c r="D183" s="2"/>
      <c r="E183" s="2"/>
      <c r="F183" s="2"/>
      <c r="G183" s="2"/>
      <c r="H183" s="2"/>
      <c r="I183" s="2"/>
      <c r="J183" s="2"/>
      <c r="K183" s="2"/>
      <c r="L183" s="2"/>
      <c r="M183" s="2"/>
      <c r="N183" s="2"/>
    </row>
    <row r="184" spans="1:14" ht="16.5" customHeight="1" x14ac:dyDescent="0.35">
      <c r="A184" s="1"/>
      <c r="B184" s="2"/>
      <c r="C184" s="2"/>
      <c r="D184" s="2"/>
      <c r="E184" s="2"/>
      <c r="F184" s="2"/>
      <c r="G184" s="2"/>
      <c r="H184" s="2"/>
      <c r="I184" s="2"/>
      <c r="J184" s="2"/>
      <c r="K184" s="2"/>
      <c r="L184" s="2"/>
      <c r="M184" s="2"/>
      <c r="N184" s="2"/>
    </row>
    <row r="185" spans="1:14" ht="16.5" customHeight="1" x14ac:dyDescent="0.35">
      <c r="A185" s="1"/>
      <c r="B185" s="2"/>
      <c r="C185" s="2"/>
      <c r="D185" s="2"/>
      <c r="E185" s="2"/>
      <c r="F185" s="2"/>
      <c r="G185" s="2"/>
      <c r="H185" s="2"/>
      <c r="I185" s="2"/>
      <c r="J185" s="2"/>
      <c r="K185" s="2"/>
      <c r="L185" s="2"/>
      <c r="M185" s="2"/>
      <c r="N185" s="2"/>
    </row>
    <row r="186" spans="1:14" ht="16.5" customHeight="1" x14ac:dyDescent="0.35">
      <c r="A186" s="1"/>
      <c r="B186" s="2"/>
      <c r="C186" s="2"/>
      <c r="D186" s="2"/>
      <c r="E186" s="2"/>
      <c r="F186" s="2"/>
      <c r="G186" s="2"/>
      <c r="H186" s="2"/>
      <c r="I186" s="2"/>
      <c r="J186" s="2"/>
      <c r="K186" s="2"/>
      <c r="L186" s="2"/>
      <c r="M186" s="2"/>
      <c r="N186" s="2"/>
    </row>
    <row r="187" spans="1:14" ht="16.5" customHeight="1" x14ac:dyDescent="0.35">
      <c r="A187" s="1"/>
      <c r="B187" s="2"/>
      <c r="C187" s="2"/>
      <c r="D187" s="2"/>
      <c r="E187" s="2"/>
      <c r="F187" s="2"/>
      <c r="G187" s="2"/>
      <c r="H187" s="2"/>
      <c r="I187" s="2"/>
      <c r="J187" s="2"/>
      <c r="K187" s="2"/>
      <c r="L187" s="2"/>
      <c r="M187" s="2"/>
      <c r="N187" s="2"/>
    </row>
    <row r="188" spans="1:14" ht="16.5" customHeight="1" x14ac:dyDescent="0.35">
      <c r="A188" s="1"/>
      <c r="B188" s="2"/>
      <c r="C188" s="2"/>
      <c r="D188" s="2"/>
      <c r="E188" s="2"/>
      <c r="F188" s="2"/>
      <c r="G188" s="2"/>
      <c r="H188" s="2"/>
      <c r="I188" s="2"/>
      <c r="J188" s="2"/>
      <c r="K188" s="2"/>
      <c r="L188" s="2"/>
      <c r="M188" s="2"/>
      <c r="N188" s="2"/>
    </row>
    <row r="189" spans="1:14" ht="16.5" customHeight="1" x14ac:dyDescent="0.35">
      <c r="A189" s="1"/>
      <c r="B189" s="2"/>
      <c r="C189" s="2"/>
      <c r="D189" s="2"/>
      <c r="E189" s="2"/>
      <c r="F189" s="2"/>
      <c r="G189" s="2"/>
      <c r="H189" s="2"/>
      <c r="I189" s="2"/>
      <c r="J189" s="2"/>
      <c r="K189" s="2"/>
      <c r="L189" s="2"/>
      <c r="M189" s="2"/>
      <c r="N189" s="2"/>
    </row>
    <row r="190" spans="1:14" ht="16.5" customHeight="1" x14ac:dyDescent="0.35">
      <c r="A190" s="1"/>
      <c r="B190" s="2"/>
      <c r="C190" s="2"/>
      <c r="D190" s="2"/>
      <c r="E190" s="2"/>
      <c r="F190" s="2"/>
      <c r="G190" s="2"/>
      <c r="H190" s="2"/>
      <c r="I190" s="2"/>
      <c r="J190" s="2"/>
      <c r="K190" s="2"/>
      <c r="L190" s="2"/>
      <c r="M190" s="2"/>
      <c r="N190" s="2"/>
    </row>
    <row r="191" spans="1:14" ht="16.5" customHeight="1" x14ac:dyDescent="0.35">
      <c r="A191" s="1"/>
      <c r="B191" s="2"/>
      <c r="C191" s="2"/>
      <c r="D191" s="2"/>
      <c r="E191" s="2"/>
      <c r="F191" s="2"/>
      <c r="G191" s="2"/>
      <c r="H191" s="2"/>
      <c r="I191" s="2"/>
      <c r="J191" s="2"/>
      <c r="K191" s="2"/>
      <c r="L191" s="2"/>
      <c r="M191" s="2"/>
      <c r="N191" s="2"/>
    </row>
    <row r="192" spans="1:14" ht="16.5" customHeight="1" x14ac:dyDescent="0.35">
      <c r="A192" s="1"/>
      <c r="B192" s="2"/>
      <c r="C192" s="2"/>
      <c r="D192" s="2"/>
      <c r="E192" s="2"/>
      <c r="F192" s="2"/>
      <c r="G192" s="2"/>
      <c r="H192" s="2"/>
      <c r="I192" s="2"/>
      <c r="J192" s="2"/>
      <c r="K192" s="2"/>
      <c r="L192" s="2"/>
      <c r="M192" s="2"/>
      <c r="N192" s="2"/>
    </row>
    <row r="193" spans="1:14" ht="16.5" customHeight="1" x14ac:dyDescent="0.35">
      <c r="A193" s="1"/>
      <c r="B193" s="2"/>
      <c r="C193" s="2"/>
      <c r="D193" s="2"/>
      <c r="E193" s="2"/>
      <c r="F193" s="2"/>
      <c r="G193" s="2"/>
      <c r="H193" s="2"/>
      <c r="I193" s="2"/>
      <c r="J193" s="2"/>
      <c r="K193" s="2"/>
      <c r="L193" s="2"/>
      <c r="M193" s="2"/>
      <c r="N193" s="2"/>
    </row>
    <row r="194" spans="1:14" ht="16.5" customHeight="1" x14ac:dyDescent="0.35">
      <c r="A194" s="1"/>
      <c r="B194" s="2"/>
      <c r="C194" s="2"/>
      <c r="D194" s="2"/>
      <c r="E194" s="2"/>
      <c r="F194" s="2"/>
      <c r="G194" s="2"/>
      <c r="H194" s="2"/>
      <c r="I194" s="2"/>
      <c r="J194" s="2"/>
      <c r="K194" s="2"/>
      <c r="L194" s="2"/>
      <c r="M194" s="2"/>
      <c r="N194" s="2"/>
    </row>
    <row r="195" spans="1:14" ht="16.5" customHeight="1" x14ac:dyDescent="0.35">
      <c r="A195" s="1"/>
      <c r="B195" s="2"/>
      <c r="C195" s="2"/>
      <c r="D195" s="2"/>
      <c r="E195" s="2"/>
      <c r="F195" s="2"/>
      <c r="G195" s="2"/>
      <c r="H195" s="2"/>
      <c r="I195" s="2"/>
      <c r="J195" s="2"/>
      <c r="K195" s="2"/>
      <c r="L195" s="2"/>
      <c r="M195" s="2"/>
      <c r="N195" s="2"/>
    </row>
    <row r="196" spans="1:14" ht="16.5" customHeight="1" x14ac:dyDescent="0.35">
      <c r="A196" s="1"/>
      <c r="B196" s="2"/>
      <c r="C196" s="2"/>
      <c r="D196" s="2"/>
      <c r="E196" s="2"/>
      <c r="F196" s="2"/>
      <c r="G196" s="2"/>
      <c r="H196" s="2"/>
      <c r="I196" s="2"/>
      <c r="J196" s="2"/>
      <c r="K196" s="2"/>
      <c r="L196" s="2"/>
      <c r="M196" s="2"/>
      <c r="N196" s="2"/>
    </row>
    <row r="197" spans="1:14" ht="16.5" customHeight="1" x14ac:dyDescent="0.35">
      <c r="A197" s="1"/>
      <c r="B197" s="2"/>
      <c r="C197" s="2"/>
      <c r="D197" s="2"/>
      <c r="E197" s="2"/>
      <c r="F197" s="2"/>
      <c r="G197" s="2"/>
      <c r="H197" s="2"/>
      <c r="I197" s="2"/>
      <c r="J197" s="2"/>
      <c r="K197" s="2"/>
      <c r="L197" s="2"/>
      <c r="M197" s="2"/>
      <c r="N197" s="2"/>
    </row>
    <row r="198" spans="1:14" ht="16.5" customHeight="1" x14ac:dyDescent="0.35">
      <c r="A198" s="1"/>
      <c r="B198" s="2"/>
      <c r="C198" s="2"/>
      <c r="D198" s="2"/>
      <c r="E198" s="2"/>
      <c r="F198" s="2"/>
      <c r="G198" s="2"/>
      <c r="H198" s="2"/>
      <c r="I198" s="2"/>
      <c r="J198" s="2"/>
      <c r="K198" s="2"/>
      <c r="L198" s="2"/>
      <c r="M198" s="2"/>
      <c r="N198" s="2"/>
    </row>
    <row r="199" spans="1:14" ht="16.5" customHeight="1" x14ac:dyDescent="0.35">
      <c r="A199" s="1"/>
      <c r="B199" s="2"/>
      <c r="C199" s="2"/>
      <c r="D199" s="2"/>
      <c r="E199" s="2"/>
      <c r="F199" s="2"/>
      <c r="G199" s="2"/>
      <c r="H199" s="2"/>
      <c r="I199" s="2"/>
      <c r="J199" s="2"/>
      <c r="K199" s="2"/>
      <c r="L199" s="2"/>
      <c r="M199" s="2"/>
      <c r="N199" s="2"/>
    </row>
    <row r="200" spans="1:14" ht="16.5" customHeight="1" x14ac:dyDescent="0.35">
      <c r="A200" s="1"/>
      <c r="B200" s="2"/>
      <c r="C200" s="2"/>
      <c r="D200" s="2"/>
      <c r="E200" s="2"/>
      <c r="F200" s="2"/>
      <c r="G200" s="2"/>
      <c r="H200" s="2"/>
      <c r="I200" s="2"/>
      <c r="J200" s="2"/>
      <c r="K200" s="2"/>
      <c r="L200" s="2"/>
      <c r="M200" s="2"/>
      <c r="N200" s="2"/>
    </row>
    <row r="201" spans="1:14" ht="16.5" customHeight="1" x14ac:dyDescent="0.35">
      <c r="A201" s="1"/>
      <c r="B201" s="2"/>
      <c r="C201" s="2"/>
      <c r="D201" s="2"/>
      <c r="E201" s="2"/>
      <c r="F201" s="2"/>
      <c r="G201" s="2"/>
      <c r="H201" s="2"/>
      <c r="I201" s="2"/>
      <c r="J201" s="2"/>
      <c r="K201" s="2"/>
      <c r="L201" s="2"/>
      <c r="M201" s="2"/>
      <c r="N201" s="2"/>
    </row>
    <row r="202" spans="1:14" ht="16.5" customHeight="1" x14ac:dyDescent="0.35">
      <c r="A202" s="1"/>
      <c r="B202" s="2"/>
      <c r="C202" s="2"/>
      <c r="D202" s="2"/>
      <c r="E202" s="2"/>
      <c r="F202" s="2"/>
      <c r="G202" s="2"/>
      <c r="H202" s="2"/>
      <c r="I202" s="2"/>
      <c r="J202" s="2"/>
      <c r="K202" s="2"/>
      <c r="L202" s="2"/>
      <c r="M202" s="2"/>
      <c r="N202" s="2"/>
    </row>
    <row r="203" spans="1:14" ht="16.5" customHeight="1" x14ac:dyDescent="0.35">
      <c r="A203" s="1"/>
      <c r="B203" s="2"/>
      <c r="C203" s="2"/>
      <c r="D203" s="2"/>
      <c r="E203" s="2"/>
      <c r="F203" s="2"/>
      <c r="G203" s="2"/>
      <c r="H203" s="2"/>
      <c r="I203" s="2"/>
      <c r="J203" s="2"/>
      <c r="K203" s="2"/>
      <c r="L203" s="2"/>
      <c r="M203" s="2"/>
      <c r="N203" s="2"/>
    </row>
    <row r="204" spans="1:14" ht="16.5" customHeight="1" x14ac:dyDescent="0.35">
      <c r="A204" s="1"/>
      <c r="B204" s="2"/>
      <c r="C204" s="2"/>
      <c r="D204" s="2"/>
      <c r="E204" s="2"/>
      <c r="F204" s="2"/>
      <c r="G204" s="2"/>
      <c r="H204" s="2"/>
      <c r="I204" s="2"/>
      <c r="J204" s="2"/>
      <c r="K204" s="2"/>
      <c r="L204" s="2"/>
      <c r="M204" s="2"/>
      <c r="N204" s="2"/>
    </row>
    <row r="205" spans="1:14" ht="16.5" customHeight="1" x14ac:dyDescent="0.35">
      <c r="A205" s="1"/>
      <c r="B205" s="2"/>
      <c r="C205" s="2"/>
      <c r="D205" s="2"/>
      <c r="E205" s="2"/>
      <c r="F205" s="2"/>
      <c r="G205" s="2"/>
      <c r="H205" s="2"/>
      <c r="I205" s="2"/>
      <c r="J205" s="2"/>
      <c r="K205" s="2"/>
      <c r="L205" s="2"/>
      <c r="M205" s="2"/>
      <c r="N205" s="2"/>
    </row>
    <row r="206" spans="1:14" ht="16.5" customHeight="1" x14ac:dyDescent="0.35">
      <c r="A206" s="1"/>
      <c r="B206" s="2"/>
      <c r="C206" s="2"/>
      <c r="D206" s="2"/>
      <c r="E206" s="2"/>
      <c r="F206" s="2"/>
      <c r="G206" s="2"/>
      <c r="H206" s="2"/>
      <c r="I206" s="2"/>
      <c r="J206" s="2"/>
      <c r="K206" s="2"/>
      <c r="L206" s="2"/>
      <c r="M206" s="2"/>
      <c r="N206" s="2"/>
    </row>
    <row r="207" spans="1:14" ht="16.5" customHeight="1" x14ac:dyDescent="0.35">
      <c r="A207" s="1"/>
      <c r="B207" s="2"/>
      <c r="C207" s="2"/>
      <c r="D207" s="2"/>
      <c r="E207" s="2"/>
      <c r="F207" s="2"/>
      <c r="G207" s="2"/>
      <c r="H207" s="2"/>
      <c r="I207" s="2"/>
      <c r="J207" s="2"/>
      <c r="K207" s="2"/>
      <c r="L207" s="2"/>
      <c r="M207" s="2"/>
      <c r="N207" s="2"/>
    </row>
    <row r="208" spans="1:14" ht="16.5" customHeight="1" x14ac:dyDescent="0.35">
      <c r="A208" s="1"/>
      <c r="B208" s="2"/>
      <c r="C208" s="2"/>
      <c r="D208" s="2"/>
      <c r="E208" s="2"/>
      <c r="F208" s="2"/>
      <c r="G208" s="2"/>
      <c r="H208" s="2"/>
      <c r="I208" s="2"/>
      <c r="J208" s="2"/>
      <c r="K208" s="2"/>
      <c r="L208" s="2"/>
      <c r="M208" s="2"/>
      <c r="N208" s="2"/>
    </row>
    <row r="209" spans="1:14" ht="16.5" customHeight="1" x14ac:dyDescent="0.35">
      <c r="A209" s="1"/>
      <c r="B209" s="2"/>
      <c r="C209" s="2"/>
      <c r="D209" s="2"/>
      <c r="E209" s="2"/>
      <c r="F209" s="2"/>
      <c r="G209" s="2"/>
      <c r="H209" s="2"/>
      <c r="I209" s="2"/>
      <c r="J209" s="2"/>
      <c r="K209" s="2"/>
      <c r="L209" s="2"/>
      <c r="M209" s="2"/>
      <c r="N209" s="2"/>
    </row>
    <row r="210" spans="1:14" ht="16.5" customHeight="1" x14ac:dyDescent="0.35">
      <c r="A210" s="1"/>
      <c r="B210" s="2"/>
      <c r="C210" s="2"/>
      <c r="D210" s="2"/>
      <c r="E210" s="2"/>
      <c r="F210" s="2"/>
      <c r="G210" s="2"/>
      <c r="H210" s="2"/>
      <c r="I210" s="2"/>
      <c r="J210" s="2"/>
      <c r="K210" s="2"/>
      <c r="L210" s="2"/>
      <c r="M210" s="2"/>
      <c r="N210" s="2"/>
    </row>
    <row r="211" spans="1:14" ht="16.5" customHeight="1" x14ac:dyDescent="0.35">
      <c r="A211" s="1"/>
      <c r="B211" s="2"/>
      <c r="C211" s="2"/>
      <c r="D211" s="2"/>
      <c r="E211" s="2"/>
      <c r="F211" s="2"/>
      <c r="G211" s="2"/>
      <c r="H211" s="2"/>
      <c r="I211" s="2"/>
      <c r="J211" s="2"/>
      <c r="K211" s="2"/>
      <c r="L211" s="2"/>
      <c r="M211" s="2"/>
      <c r="N211" s="2"/>
    </row>
    <row r="212" spans="1:14" ht="16.5" customHeight="1" x14ac:dyDescent="0.35">
      <c r="A212" s="1"/>
      <c r="B212" s="2"/>
      <c r="C212" s="2"/>
      <c r="D212" s="2"/>
      <c r="E212" s="2"/>
      <c r="F212" s="2"/>
      <c r="G212" s="2"/>
      <c r="H212" s="2"/>
      <c r="I212" s="2"/>
      <c r="J212" s="2"/>
      <c r="K212" s="2"/>
      <c r="L212" s="2"/>
      <c r="M212" s="2"/>
      <c r="N212" s="2"/>
    </row>
    <row r="213" spans="1:14" ht="16.5" customHeight="1" x14ac:dyDescent="0.35">
      <c r="A213" s="1"/>
      <c r="B213" s="2"/>
      <c r="C213" s="2"/>
      <c r="D213" s="2"/>
      <c r="E213" s="2"/>
      <c r="F213" s="2"/>
      <c r="G213" s="2"/>
      <c r="H213" s="2"/>
      <c r="I213" s="2"/>
      <c r="J213" s="2"/>
      <c r="K213" s="2"/>
      <c r="L213" s="2"/>
      <c r="M213" s="2"/>
      <c r="N213" s="2"/>
    </row>
    <row r="214" spans="1:14" ht="16.5" customHeight="1" x14ac:dyDescent="0.35">
      <c r="A214" s="1"/>
      <c r="B214" s="2"/>
      <c r="C214" s="2"/>
      <c r="D214" s="2"/>
      <c r="E214" s="2"/>
      <c r="F214" s="2"/>
      <c r="G214" s="2"/>
      <c r="H214" s="2"/>
      <c r="I214" s="2"/>
      <c r="J214" s="2"/>
      <c r="K214" s="2"/>
      <c r="L214" s="2"/>
      <c r="M214" s="2"/>
      <c r="N214" s="2"/>
    </row>
    <row r="215" spans="1:14" ht="16.5" customHeight="1" x14ac:dyDescent="0.35">
      <c r="A215" s="1"/>
      <c r="B215" s="2"/>
      <c r="C215" s="2"/>
      <c r="D215" s="2"/>
      <c r="E215" s="2"/>
      <c r="F215" s="2"/>
      <c r="G215" s="2"/>
      <c r="H215" s="2"/>
      <c r="I215" s="2"/>
      <c r="J215" s="2"/>
      <c r="K215" s="2"/>
      <c r="L215" s="2"/>
      <c r="M215" s="2"/>
      <c r="N215" s="2"/>
    </row>
    <row r="216" spans="1:14" ht="16.5" customHeight="1" x14ac:dyDescent="0.35">
      <c r="A216" s="1"/>
      <c r="B216" s="2"/>
      <c r="C216" s="2"/>
      <c r="D216" s="2"/>
      <c r="E216" s="2"/>
      <c r="F216" s="2"/>
      <c r="G216" s="2"/>
      <c r="H216" s="2"/>
      <c r="I216" s="2"/>
      <c r="J216" s="2"/>
      <c r="K216" s="2"/>
      <c r="L216" s="2"/>
      <c r="M216" s="2"/>
      <c r="N216" s="2"/>
    </row>
    <row r="217" spans="1:14" ht="16.5" customHeight="1" x14ac:dyDescent="0.35">
      <c r="A217" s="1"/>
      <c r="B217" s="2"/>
      <c r="C217" s="2"/>
      <c r="D217" s="2"/>
      <c r="E217" s="2"/>
      <c r="F217" s="2"/>
      <c r="G217" s="2"/>
      <c r="H217" s="2"/>
      <c r="I217" s="2"/>
      <c r="J217" s="2"/>
      <c r="K217" s="2"/>
      <c r="L217" s="2"/>
      <c r="M217" s="2"/>
      <c r="N217" s="2"/>
    </row>
    <row r="218" spans="1:14" ht="16.5" customHeight="1" x14ac:dyDescent="0.35">
      <c r="A218" s="1"/>
      <c r="B218" s="2"/>
      <c r="C218" s="2"/>
      <c r="D218" s="2"/>
      <c r="E218" s="2"/>
      <c r="F218" s="2"/>
      <c r="G218" s="2"/>
      <c r="H218" s="2"/>
      <c r="I218" s="2"/>
      <c r="J218" s="2"/>
      <c r="K218" s="2"/>
      <c r="L218" s="2"/>
      <c r="M218" s="2"/>
      <c r="N218" s="2"/>
    </row>
    <row r="219" spans="1:14" ht="16.5" customHeight="1" x14ac:dyDescent="0.35">
      <c r="A219" s="1"/>
      <c r="B219" s="2"/>
      <c r="C219" s="2"/>
      <c r="D219" s="2"/>
      <c r="E219" s="2"/>
      <c r="F219" s="2"/>
      <c r="G219" s="2"/>
      <c r="H219" s="2"/>
      <c r="I219" s="2"/>
      <c r="J219" s="2"/>
      <c r="K219" s="2"/>
      <c r="L219" s="2"/>
      <c r="M219" s="2"/>
      <c r="N219" s="2"/>
    </row>
    <row r="220" spans="1:14" ht="16.5" customHeight="1" x14ac:dyDescent="0.35">
      <c r="A220" s="1"/>
      <c r="B220" s="2"/>
      <c r="C220" s="2"/>
      <c r="D220" s="2"/>
      <c r="E220" s="2"/>
      <c r="F220" s="2"/>
      <c r="G220" s="2"/>
      <c r="H220" s="2"/>
      <c r="I220" s="2"/>
      <c r="J220" s="2"/>
      <c r="K220" s="2"/>
      <c r="L220" s="2"/>
      <c r="M220" s="2"/>
      <c r="N220" s="2"/>
    </row>
    <row r="221" spans="1:14" ht="16.5" customHeight="1" x14ac:dyDescent="0.35">
      <c r="A221" s="1"/>
      <c r="B221" s="2"/>
      <c r="C221" s="2"/>
      <c r="D221" s="2"/>
      <c r="E221" s="2"/>
      <c r="F221" s="2"/>
      <c r="G221" s="2"/>
      <c r="H221" s="2"/>
      <c r="I221" s="2"/>
      <c r="J221" s="2"/>
      <c r="K221" s="2"/>
      <c r="L221" s="2"/>
      <c r="M221" s="2"/>
      <c r="N221" s="2"/>
    </row>
    <row r="222" spans="1:14" ht="16.5" customHeight="1" x14ac:dyDescent="0.35">
      <c r="A222" s="1"/>
      <c r="B222" s="2"/>
      <c r="C222" s="2"/>
      <c r="D222" s="2"/>
      <c r="E222" s="2"/>
      <c r="F222" s="2"/>
      <c r="G222" s="2"/>
      <c r="H222" s="2"/>
      <c r="I222" s="2"/>
      <c r="J222" s="2"/>
      <c r="K222" s="2"/>
      <c r="L222" s="2"/>
      <c r="M222" s="2"/>
      <c r="N222" s="2"/>
    </row>
    <row r="223" spans="1:14" ht="16.5" customHeight="1" x14ac:dyDescent="0.35">
      <c r="A223" s="1"/>
      <c r="B223" s="2"/>
      <c r="C223" s="2"/>
      <c r="D223" s="2"/>
      <c r="E223" s="2"/>
      <c r="F223" s="2"/>
      <c r="G223" s="2"/>
      <c r="H223" s="2"/>
      <c r="I223" s="2"/>
      <c r="J223" s="2"/>
      <c r="K223" s="2"/>
      <c r="L223" s="2"/>
      <c r="M223" s="2"/>
      <c r="N223" s="2"/>
    </row>
    <row r="224" spans="1:14" ht="16.5" customHeight="1" x14ac:dyDescent="0.35">
      <c r="A224" s="1"/>
      <c r="B224" s="2"/>
      <c r="C224" s="2"/>
      <c r="D224" s="2"/>
      <c r="E224" s="2"/>
      <c r="F224" s="2"/>
      <c r="G224" s="2"/>
      <c r="H224" s="2"/>
      <c r="I224" s="2"/>
      <c r="J224" s="2"/>
      <c r="K224" s="2"/>
      <c r="L224" s="2"/>
      <c r="M224" s="2"/>
      <c r="N224" s="2"/>
    </row>
    <row r="225" spans="1:41" ht="16.5" customHeight="1" x14ac:dyDescent="0.35">
      <c r="A225" s="1"/>
      <c r="B225" s="2"/>
      <c r="C225" s="2"/>
      <c r="D225" s="2"/>
      <c r="E225" s="2"/>
      <c r="F225" s="2"/>
      <c r="G225" s="2"/>
      <c r="H225" s="2"/>
      <c r="I225" s="2"/>
      <c r="J225" s="2"/>
      <c r="K225" s="2"/>
      <c r="L225" s="2"/>
      <c r="M225" s="2"/>
      <c r="N225" s="2"/>
    </row>
    <row r="226" spans="1:41" ht="16.5" customHeight="1" x14ac:dyDescent="0.35">
      <c r="A226" s="1"/>
      <c r="B226" s="2"/>
      <c r="C226" s="2"/>
      <c r="D226" s="2"/>
      <c r="E226" s="2"/>
      <c r="F226" s="2"/>
      <c r="G226" s="2"/>
      <c r="H226" s="2"/>
      <c r="I226" s="2"/>
      <c r="J226" s="2"/>
      <c r="K226" s="2"/>
      <c r="L226" s="2"/>
      <c r="M226" s="2"/>
      <c r="N226" s="2"/>
    </row>
    <row r="227" spans="1:41" ht="16.5" customHeight="1" x14ac:dyDescent="0.35">
      <c r="A227" s="1"/>
      <c r="B227" s="2"/>
      <c r="C227" s="2"/>
      <c r="D227" s="2"/>
      <c r="E227" s="2"/>
      <c r="F227" s="2"/>
      <c r="G227" s="2"/>
      <c r="H227" s="2"/>
      <c r="I227" s="2"/>
      <c r="J227" s="2"/>
      <c r="K227" s="2"/>
      <c r="L227" s="2"/>
      <c r="M227" s="2"/>
      <c r="N227" s="2"/>
    </row>
    <row r="228" spans="1:41" ht="16.5" customHeight="1" x14ac:dyDescent="0.35">
      <c r="A228" s="1"/>
      <c r="B228" s="2"/>
      <c r="C228" s="2"/>
      <c r="D228" s="2"/>
      <c r="E228" s="2"/>
      <c r="F228" s="2"/>
      <c r="G228" s="2"/>
      <c r="H228" s="2"/>
      <c r="I228" s="2"/>
      <c r="J228" s="2"/>
      <c r="K228" s="2"/>
      <c r="L228" s="2"/>
      <c r="M228" s="2"/>
      <c r="N228" s="2"/>
    </row>
    <row r="229" spans="1:41" ht="16.5" customHeight="1" x14ac:dyDescent="0.35">
      <c r="A229" s="1"/>
      <c r="B229" s="2"/>
      <c r="C229" s="2"/>
      <c r="D229" s="2"/>
      <c r="E229" s="2"/>
      <c r="F229" s="2"/>
      <c r="G229" s="2"/>
      <c r="H229" s="2"/>
      <c r="I229" s="2"/>
      <c r="J229" s="2"/>
      <c r="K229" s="2"/>
      <c r="L229" s="2"/>
      <c r="M229" s="2"/>
      <c r="N229" s="2"/>
    </row>
    <row r="230" spans="1:41" ht="16.5" customHeight="1" x14ac:dyDescent="0.35">
      <c r="A230" s="1"/>
      <c r="B230" s="2"/>
      <c r="C230" s="2"/>
      <c r="D230" s="2"/>
      <c r="E230" s="2"/>
      <c r="F230" s="2"/>
      <c r="G230" s="2"/>
      <c r="H230" s="2"/>
      <c r="I230" s="2"/>
      <c r="J230" s="2"/>
      <c r="K230" s="2"/>
      <c r="L230" s="2"/>
      <c r="M230" s="2"/>
      <c r="N230" s="2"/>
    </row>
    <row r="231" spans="1:41" ht="16.5" customHeight="1" x14ac:dyDescent="0.35">
      <c r="A231" s="1"/>
      <c r="B231" s="2"/>
      <c r="C231" s="2"/>
      <c r="D231" s="2"/>
      <c r="E231" s="2"/>
      <c r="F231" s="2"/>
      <c r="G231" s="2"/>
      <c r="H231" s="2"/>
      <c r="I231" s="2"/>
      <c r="J231" s="2"/>
      <c r="K231" s="2"/>
      <c r="L231" s="2"/>
      <c r="M231" s="2"/>
      <c r="N231" s="2"/>
    </row>
    <row r="232" spans="1:41" ht="16.5" customHeight="1" x14ac:dyDescent="0.35">
      <c r="A232" s="1"/>
      <c r="B232" s="2"/>
      <c r="C232" s="2"/>
      <c r="D232" s="2"/>
      <c r="E232" s="2"/>
      <c r="F232" s="2"/>
      <c r="G232" s="2"/>
      <c r="H232" s="2"/>
      <c r="I232" s="2"/>
      <c r="J232" s="2"/>
      <c r="K232" s="2"/>
      <c r="L232" s="2"/>
      <c r="M232" s="2"/>
      <c r="N232" s="2"/>
    </row>
    <row r="233" spans="1:41" ht="16.5" customHeight="1" x14ac:dyDescent="0.35">
      <c r="A233" s="1"/>
      <c r="B233" s="2"/>
      <c r="C233" s="2"/>
      <c r="D233" s="2"/>
      <c r="E233" s="2"/>
      <c r="F233" s="2"/>
      <c r="G233" s="2"/>
      <c r="H233" s="2"/>
      <c r="I233" s="2"/>
      <c r="J233" s="2"/>
      <c r="K233" s="2"/>
      <c r="L233" s="2"/>
      <c r="M233" s="2"/>
      <c r="N233" s="2"/>
    </row>
    <row r="234" spans="1:41" ht="16.5" customHeight="1" x14ac:dyDescent="0.35">
      <c r="A234" s="1"/>
      <c r="B234" s="2"/>
      <c r="C234" s="2"/>
      <c r="D234" s="2"/>
      <c r="E234" s="2"/>
      <c r="F234" s="2"/>
      <c r="G234" s="2"/>
      <c r="H234" s="2"/>
      <c r="I234" s="2"/>
      <c r="J234" s="2"/>
      <c r="K234" s="2"/>
      <c r="L234" s="2"/>
      <c r="M234" s="2"/>
      <c r="N234" s="2"/>
    </row>
    <row r="235" spans="1:41" ht="16.5" customHeight="1" x14ac:dyDescent="0.35">
      <c r="A235" s="1"/>
      <c r="B235" s="2"/>
      <c r="C235" s="2"/>
      <c r="D235" s="2"/>
      <c r="E235" s="2"/>
      <c r="F235" s="2"/>
      <c r="G235" s="2"/>
      <c r="H235" s="2"/>
      <c r="I235" s="2"/>
      <c r="J235" s="2"/>
      <c r="K235" s="2"/>
      <c r="L235" s="2"/>
      <c r="M235" s="2"/>
      <c r="N235" s="2"/>
    </row>
    <row r="236" spans="1:41" ht="16.5" customHeight="1" x14ac:dyDescent="0.35">
      <c r="A236" s="1"/>
      <c r="B236" s="2"/>
      <c r="C236" s="2"/>
      <c r="D236" s="2"/>
      <c r="E236" s="2"/>
      <c r="F236" s="2"/>
      <c r="G236" s="2"/>
      <c r="H236" s="2"/>
      <c r="I236" s="2"/>
      <c r="J236" s="2"/>
      <c r="K236" s="2"/>
      <c r="L236" s="2"/>
      <c r="M236" s="2"/>
      <c r="N236" s="2"/>
    </row>
    <row r="237" spans="1:41" ht="16.5" customHeight="1" x14ac:dyDescent="0.35">
      <c r="A237" s="1"/>
      <c r="B237" s="2"/>
      <c r="C237" s="2"/>
      <c r="D237" s="2"/>
      <c r="E237" s="2"/>
      <c r="F237" s="2"/>
      <c r="G237" s="2"/>
      <c r="H237" s="2"/>
      <c r="I237" s="2"/>
      <c r="J237" s="2"/>
      <c r="K237" s="2"/>
      <c r="L237" s="2"/>
      <c r="M237" s="2"/>
      <c r="N237" s="2"/>
    </row>
    <row r="238" spans="1:41" ht="16.5" customHeight="1" x14ac:dyDescent="0.35">
      <c r="A238" s="1"/>
      <c r="B238" s="2"/>
      <c r="C238" s="2"/>
      <c r="D238" s="2"/>
      <c r="E238" s="2"/>
      <c r="F238" s="2"/>
      <c r="G238" s="2"/>
      <c r="H238" s="2"/>
      <c r="I238" s="2"/>
      <c r="J238" s="2"/>
      <c r="K238" s="2"/>
      <c r="L238" s="2"/>
      <c r="M238" s="2"/>
      <c r="N238" s="2"/>
    </row>
    <row r="239" spans="1:41" ht="16.5" customHeight="1" x14ac:dyDescent="0.35">
      <c r="A239" s="1"/>
      <c r="B239" s="2"/>
      <c r="C239" s="2"/>
      <c r="D239" s="2"/>
      <c r="E239" s="2"/>
      <c r="F239" s="2"/>
      <c r="G239" s="2"/>
      <c r="H239" s="2"/>
      <c r="I239" s="2"/>
      <c r="J239" s="2"/>
      <c r="K239" s="2"/>
      <c r="L239" s="2"/>
      <c r="M239" s="2"/>
      <c r="N239" s="2"/>
    </row>
    <row r="240" spans="1:41" ht="16.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6.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6.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6.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6.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6.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6.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6.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6.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6.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6.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6.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6.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6.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6.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6.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6.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6.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6.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6.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6.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6.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6.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6.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6.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6.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6.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6.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6.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6.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6.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6.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6.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6.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6.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6.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6.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6.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6.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6.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6.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6.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6.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6.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6.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6.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6.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6.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6.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6.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6.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6.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6.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6.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6.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6.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6.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6.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6.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6.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6.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6.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6.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6.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6.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6.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6.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6.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6.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6.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6.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6.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6.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6.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6.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6.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6.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6.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6.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6.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6.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6.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6.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6.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6.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6.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6.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6.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6.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6.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6.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6.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6.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6.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6.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6.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6.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6.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6.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6.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6.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6.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6.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6.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6.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6.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6.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6.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6.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6.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6.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6.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6.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6.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6.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6.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6.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6.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6.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6.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6.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6.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6.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6.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6.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6.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6.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6.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6.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6.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6.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6.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6.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6.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6.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6.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6.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6.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6.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6.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6.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6.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6.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6.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6.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6.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6.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6.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6.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6.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6.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6.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6.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6.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6.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6.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6.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6.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6.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6.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6.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6.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6.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6.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6.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6.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6.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6.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6.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6.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6.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6.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6.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6.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6.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6.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6.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6.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6.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6.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6.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6.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6.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6.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6.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6.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6.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6.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6.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6.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6.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6.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6.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6.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6.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6.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6.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6.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6.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6.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6.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6.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6.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6.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6.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6.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6.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6.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6.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6.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6.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6.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6.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6.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6.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6.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6.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6.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6.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6.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6.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6.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6.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6.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6.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6.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6.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6.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6.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6.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6.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6.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6.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6.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6.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6.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6.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6.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6.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6.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6.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6.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6.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6.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6.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6.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6.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6.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6.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6.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6.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6.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6.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6.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6.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6.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6.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6.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6.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6.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6.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6.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6.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6.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6.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6.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6.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6.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6.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6.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6.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6.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6.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ht="16.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ht="16.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ht="16.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ht="16.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ht="16.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ht="16.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ht="16.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ht="16.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ht="16.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ht="16.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ht="16.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ht="16.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ht="16.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ht="16.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ht="16.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ht="16.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ht="16.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ht="16.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ht="16.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ht="16.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ht="16.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ht="16.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ht="16.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ht="16.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ht="16.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ht="16.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ht="16.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ht="16.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ht="16.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ht="16.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ht="16.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ht="16.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ht="16.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ht="16.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ht="16.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ht="16.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ht="16.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ht="16.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ht="16.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spans="1:41" ht="16.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spans="1:41" ht="16.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spans="1:41" ht="16.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spans="1:41" ht="16.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spans="1:41" ht="16.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spans="1:41" ht="16.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spans="1:41" ht="16.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spans="1:41" ht="16.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spans="1:41" ht="16.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spans="1:41" ht="16.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spans="1:41" ht="16.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spans="1:41" ht="16.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spans="1:41" ht="16.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spans="1:41" ht="16.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spans="1:41" ht="16.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spans="1:41" ht="16.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pans="1:41" ht="16.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pans="1:41" ht="16.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spans="1:41" ht="16.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spans="1:41" ht="16.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pans="1:41" ht="16.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pans="1:41" ht="16.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spans="1:41" ht="16.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pans="1:41" ht="16.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pans="1:41" ht="16.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pans="1:41" ht="16.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spans="1:41" ht="16.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spans="1:41" ht="16.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spans="1:41" ht="16.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spans="1:41" ht="16.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pans="1:41" ht="16.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pans="1:41" ht="16.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pans="1:41" ht="16.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pans="1:41" ht="16.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pans="1:41" ht="16.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pans="1:41" ht="16.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spans="1:41" ht="16.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pans="1:41" ht="16.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spans="1:41" ht="16.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spans="1:41" ht="16.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spans="1:41" ht="16.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pans="1:41" ht="16.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spans="1:41" ht="16.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pans="1:41" ht="16.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spans="1:41" ht="16.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pans="1:41" ht="16.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pans="1:41" ht="16.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spans="1:41" ht="16.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pans="1:41" ht="16.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pans="1:41" ht="16.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pans="1:41" ht="16.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spans="1:41" ht="16.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spans="1:41" ht="16.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pans="1:41" ht="16.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spans="1:41" ht="16.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pans="1:41" ht="16.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spans="1:41" ht="16.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pans="1:41" ht="16.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pans="1:41" ht="16.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pans="1:41" ht="16.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spans="1:41" ht="16.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spans="1:41" ht="16.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pans="1:41" ht="16.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pans="1:41" ht="16.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spans="1:41" ht="16.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pans="1:41" ht="16.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spans="1:41" ht="16.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spans="1:41" ht="16.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spans="1:41" ht="16.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spans="1:41" ht="16.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pans="1:41" ht="16.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spans="1:41" ht="16.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spans="1:41" ht="16.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pans="1:41" ht="16.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spans="1:41" ht="16.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spans="1:41" ht="16.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spans="1:41" ht="16.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spans="1:41" ht="16.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spans="1:41" ht="16.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spans="1:41" ht="16.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pans="1:41" ht="16.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spans="1:41" ht="16.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pans="1:41" ht="16.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pans="1:41" ht="16.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spans="1:41" ht="16.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spans="1:41" ht="16.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spans="1:41" ht="16.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spans="1:41" ht="16.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pans="1:41" ht="16.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spans="1:41" ht="16.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spans="1:41" ht="16.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pans="1:41" ht="16.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spans="1:41" ht="16.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spans="1:41" ht="16.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pans="1:41" ht="16.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spans="1:41" ht="16.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spans="1:41" ht="16.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spans="1:41" ht="16.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spans="1:41" ht="16.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spans="1:41" ht="16.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spans="1:41" ht="16.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spans="1:41" ht="16.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1:41" ht="16.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1:41" ht="16.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spans="1:41" ht="16.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spans="1:41" ht="16.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spans="1:41" ht="16.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spans="1:41" ht="16.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spans="1:41" ht="16.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spans="1:41" ht="16.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spans="1:41" ht="16.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spans="1:41" ht="16.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spans="1:41" ht="16.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spans="1:41" ht="16.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spans="1:41" ht="16.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spans="1:41" ht="16.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spans="1:41" ht="16.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spans="1:41" ht="16.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spans="1:41" ht="16.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spans="1:41" ht="16.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spans="1:41" ht="16.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spans="1:41" ht="16.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spans="1:41" ht="16.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spans="1:41" ht="16.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spans="1:41" ht="16.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spans="1:41" ht="16.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spans="1:41" ht="16.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spans="1:41" ht="16.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spans="1:41" ht="16.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spans="1:41" ht="16.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spans="1:41" ht="16.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spans="1:41" ht="16.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spans="1:41" ht="16.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spans="1:41" ht="16.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spans="1:41" ht="16.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spans="1:41" ht="16.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spans="1:41" ht="16.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spans="1:41" ht="16.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spans="1:41" ht="16.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spans="1:41" ht="16.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spans="1:41" ht="16.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spans="1:41" ht="16.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spans="1:41" ht="16.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spans="1:41" ht="16.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spans="1:41" ht="16.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spans="1:41" ht="16.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spans="1:41" ht="16.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spans="1:41" ht="16.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spans="1:41" ht="16.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spans="1:41" ht="16.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spans="1:41" ht="16.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spans="1:41" ht="16.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spans="1:41" ht="16.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spans="1:41" ht="16.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spans="1:41" ht="16.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spans="1:41" ht="16.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spans="1:41" ht="16.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spans="1:41" ht="16.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spans="1:41" ht="16.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spans="1:41" ht="16.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spans="1:41" ht="16.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spans="1:41" ht="16.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spans="1:41" ht="16.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spans="1:41" ht="16.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spans="1:41" ht="16.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spans="1:41" ht="16.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spans="1:41" ht="16.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spans="1:41" ht="16.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spans="1:41" ht="16.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spans="1:41" ht="16.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spans="1:41" ht="16.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spans="1:41" ht="16.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1:41" ht="16.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1:41" ht="16.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spans="1:41" ht="16.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spans="1:41" ht="16.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spans="1:41" ht="16.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spans="1:41" ht="16.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spans="1:41" ht="16.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spans="1:41" ht="16.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spans="1:41" ht="16.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spans="1:41" ht="16.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spans="1:41" ht="16.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spans="1:41" ht="16.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spans="1:41" ht="16.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spans="1:41" ht="16.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spans="1:41" ht="16.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spans="1:41" ht="16.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spans="1:41" ht="16.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spans="1:41" ht="16.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spans="1:41" ht="16.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spans="1:41" ht="16.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spans="1:41" ht="16.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spans="1:41" ht="17.399999999999999" x14ac:dyDescent="0.3">
      <c r="A745" s="59"/>
    </row>
    <row r="746" spans="1:41" ht="17.399999999999999" x14ac:dyDescent="0.3">
      <c r="A746" s="59"/>
    </row>
    <row r="747" spans="1:41" ht="17.399999999999999" x14ac:dyDescent="0.3">
      <c r="A747" s="59"/>
    </row>
    <row r="748" spans="1:41" ht="17.399999999999999" x14ac:dyDescent="0.3">
      <c r="A748" s="59"/>
    </row>
    <row r="749" spans="1:41" ht="17.399999999999999" x14ac:dyDescent="0.3">
      <c r="A749" s="59"/>
    </row>
    <row r="750" spans="1:41" ht="17.399999999999999" x14ac:dyDescent="0.3">
      <c r="A750" s="59"/>
    </row>
    <row r="751" spans="1:41" ht="17.399999999999999" x14ac:dyDescent="0.3">
      <c r="A751" s="59"/>
    </row>
    <row r="752" spans="1:41" ht="17.399999999999999" x14ac:dyDescent="0.3">
      <c r="A752" s="59"/>
    </row>
    <row r="753" spans="1:1" ht="17.399999999999999" x14ac:dyDescent="0.3">
      <c r="A753" s="59"/>
    </row>
    <row r="754" spans="1:1" ht="17.399999999999999" x14ac:dyDescent="0.3">
      <c r="A754" s="59"/>
    </row>
    <row r="755" spans="1:1" ht="17.399999999999999" x14ac:dyDescent="0.3">
      <c r="A755" s="59"/>
    </row>
    <row r="756" spans="1:1" ht="17.399999999999999" x14ac:dyDescent="0.3">
      <c r="A756" s="59"/>
    </row>
    <row r="757" spans="1:1" ht="17.399999999999999" x14ac:dyDescent="0.3">
      <c r="A757" s="59"/>
    </row>
    <row r="758" spans="1:1" ht="17.399999999999999" x14ac:dyDescent="0.3">
      <c r="A758" s="59"/>
    </row>
    <row r="759" spans="1:1" ht="17.399999999999999" x14ac:dyDescent="0.3">
      <c r="A759" s="59"/>
    </row>
    <row r="760" spans="1:1" ht="17.399999999999999" x14ac:dyDescent="0.3">
      <c r="A760" s="59"/>
    </row>
    <row r="761" spans="1:1" ht="17.399999999999999" x14ac:dyDescent="0.3">
      <c r="A761" s="59"/>
    </row>
    <row r="762" spans="1:1" ht="17.399999999999999" x14ac:dyDescent="0.3">
      <c r="A762" s="59"/>
    </row>
    <row r="763" spans="1:1" ht="17.399999999999999" x14ac:dyDescent="0.3">
      <c r="A763" s="59"/>
    </row>
    <row r="764" spans="1:1" ht="17.399999999999999" x14ac:dyDescent="0.3">
      <c r="A764" s="59"/>
    </row>
    <row r="765" spans="1:1" ht="17.399999999999999" x14ac:dyDescent="0.3">
      <c r="A765" s="59"/>
    </row>
    <row r="766" spans="1:1" ht="17.399999999999999" x14ac:dyDescent="0.3">
      <c r="A766" s="59"/>
    </row>
    <row r="767" spans="1:1" ht="17.399999999999999" x14ac:dyDescent="0.3">
      <c r="A767" s="59"/>
    </row>
    <row r="768" spans="1:1" ht="17.399999999999999" x14ac:dyDescent="0.3">
      <c r="A768" s="59"/>
    </row>
    <row r="769" spans="1:1" ht="17.399999999999999" x14ac:dyDescent="0.3">
      <c r="A769" s="59"/>
    </row>
    <row r="770" spans="1:1" ht="17.399999999999999" x14ac:dyDescent="0.3">
      <c r="A770" s="59"/>
    </row>
    <row r="771" spans="1:1" ht="17.399999999999999" x14ac:dyDescent="0.3">
      <c r="A771" s="59"/>
    </row>
    <row r="772" spans="1:1" ht="17.399999999999999" x14ac:dyDescent="0.3">
      <c r="A772" s="59"/>
    </row>
    <row r="773" spans="1:1" ht="17.399999999999999" x14ac:dyDescent="0.3">
      <c r="A773" s="59"/>
    </row>
    <row r="774" spans="1:1" ht="17.399999999999999" x14ac:dyDescent="0.3">
      <c r="A774" s="59"/>
    </row>
    <row r="775" spans="1:1" ht="17.399999999999999" x14ac:dyDescent="0.3">
      <c r="A775" s="59"/>
    </row>
    <row r="776" spans="1:1" ht="17.399999999999999" x14ac:dyDescent="0.3">
      <c r="A776" s="59"/>
    </row>
    <row r="777" spans="1:1" ht="17.399999999999999" x14ac:dyDescent="0.3">
      <c r="A777" s="59"/>
    </row>
    <row r="778" spans="1:1" ht="17.399999999999999" x14ac:dyDescent="0.3">
      <c r="A778" s="59"/>
    </row>
    <row r="779" spans="1:1" ht="17.399999999999999" x14ac:dyDescent="0.3">
      <c r="A779" s="59"/>
    </row>
    <row r="780" spans="1:1" ht="17.399999999999999" x14ac:dyDescent="0.3">
      <c r="A780" s="59"/>
    </row>
    <row r="781" spans="1:1" ht="17.399999999999999" x14ac:dyDescent="0.3">
      <c r="A781" s="59"/>
    </row>
    <row r="782" spans="1:1" ht="17.399999999999999" x14ac:dyDescent="0.3">
      <c r="A782" s="59"/>
    </row>
    <row r="783" spans="1:1" ht="17.399999999999999" x14ac:dyDescent="0.3">
      <c r="A783" s="59"/>
    </row>
    <row r="784" spans="1:1" ht="17.399999999999999" x14ac:dyDescent="0.3">
      <c r="A784" s="59"/>
    </row>
    <row r="785" spans="1:1" ht="17.399999999999999" x14ac:dyDescent="0.3">
      <c r="A785" s="59"/>
    </row>
    <row r="786" spans="1:1" ht="17.399999999999999" x14ac:dyDescent="0.3">
      <c r="A786" s="59"/>
    </row>
    <row r="787" spans="1:1" ht="17.399999999999999" x14ac:dyDescent="0.3">
      <c r="A787" s="59"/>
    </row>
    <row r="788" spans="1:1" ht="17.399999999999999" x14ac:dyDescent="0.3">
      <c r="A788" s="59"/>
    </row>
    <row r="789" spans="1:1" ht="17.399999999999999" x14ac:dyDescent="0.3">
      <c r="A789" s="59"/>
    </row>
    <row r="790" spans="1:1" ht="17.399999999999999" x14ac:dyDescent="0.3">
      <c r="A790" s="59"/>
    </row>
    <row r="791" spans="1:1" ht="17.399999999999999" x14ac:dyDescent="0.3">
      <c r="A791" s="59"/>
    </row>
    <row r="792" spans="1:1" ht="17.399999999999999" x14ac:dyDescent="0.3">
      <c r="A792" s="59"/>
    </row>
    <row r="793" spans="1:1" ht="17.399999999999999" x14ac:dyDescent="0.3">
      <c r="A793" s="59"/>
    </row>
    <row r="794" spans="1:1" ht="17.399999999999999" x14ac:dyDescent="0.3">
      <c r="A794" s="59"/>
    </row>
    <row r="795" spans="1:1" ht="17.399999999999999" x14ac:dyDescent="0.3">
      <c r="A795" s="59"/>
    </row>
    <row r="796" spans="1:1" ht="17.399999999999999" x14ac:dyDescent="0.3">
      <c r="A796" s="59"/>
    </row>
    <row r="797" spans="1:1" ht="17.399999999999999" x14ac:dyDescent="0.3">
      <c r="A797" s="59"/>
    </row>
    <row r="798" spans="1:1" ht="17.399999999999999" x14ac:dyDescent="0.3">
      <c r="A798" s="59"/>
    </row>
    <row r="799" spans="1:1" ht="17.399999999999999" x14ac:dyDescent="0.3">
      <c r="A799" s="59"/>
    </row>
    <row r="800" spans="1:1" ht="17.399999999999999" x14ac:dyDescent="0.3">
      <c r="A800" s="59"/>
    </row>
    <row r="801" spans="1:1" ht="17.399999999999999" x14ac:dyDescent="0.3">
      <c r="A801" s="59"/>
    </row>
    <row r="802" spans="1:1" ht="17.399999999999999" x14ac:dyDescent="0.3">
      <c r="A802" s="59"/>
    </row>
    <row r="803" spans="1:1" ht="17.399999999999999" x14ac:dyDescent="0.3">
      <c r="A803" s="59"/>
    </row>
    <row r="804" spans="1:1" ht="17.399999999999999" x14ac:dyDescent="0.3">
      <c r="A804" s="59"/>
    </row>
    <row r="805" spans="1:1" ht="17.399999999999999" x14ac:dyDescent="0.3">
      <c r="A805" s="59"/>
    </row>
    <row r="806" spans="1:1" ht="17.399999999999999" x14ac:dyDescent="0.3">
      <c r="A806" s="59"/>
    </row>
    <row r="807" spans="1:1" ht="17.399999999999999" x14ac:dyDescent="0.3">
      <c r="A807" s="59"/>
    </row>
    <row r="808" spans="1:1" ht="17.399999999999999" x14ac:dyDescent="0.3">
      <c r="A808" s="59"/>
    </row>
    <row r="809" spans="1:1" ht="17.399999999999999" x14ac:dyDescent="0.3">
      <c r="A809" s="59"/>
    </row>
    <row r="810" spans="1:1" ht="17.399999999999999" x14ac:dyDescent="0.3">
      <c r="A810" s="59"/>
    </row>
    <row r="811" spans="1:1" ht="17.399999999999999" x14ac:dyDescent="0.3">
      <c r="A811" s="59"/>
    </row>
    <row r="812" spans="1:1" ht="17.399999999999999" x14ac:dyDescent="0.3">
      <c r="A812" s="59"/>
    </row>
    <row r="813" spans="1:1" ht="17.399999999999999" x14ac:dyDescent="0.3">
      <c r="A813" s="59"/>
    </row>
    <row r="814" spans="1:1" ht="17.399999999999999" x14ac:dyDescent="0.3">
      <c r="A814" s="59"/>
    </row>
    <row r="815" spans="1:1" ht="17.399999999999999" x14ac:dyDescent="0.3">
      <c r="A815" s="59"/>
    </row>
    <row r="816" spans="1:1" ht="17.399999999999999" x14ac:dyDescent="0.3">
      <c r="A816" s="59"/>
    </row>
    <row r="817" spans="1:1" ht="17.399999999999999" x14ac:dyDescent="0.3">
      <c r="A817" s="59"/>
    </row>
    <row r="818" spans="1:1" ht="17.399999999999999" x14ac:dyDescent="0.3">
      <c r="A818" s="59"/>
    </row>
    <row r="819" spans="1:1" ht="17.399999999999999" x14ac:dyDescent="0.3">
      <c r="A819" s="59"/>
    </row>
    <row r="820" spans="1:1" ht="17.399999999999999" x14ac:dyDescent="0.3">
      <c r="A820" s="59"/>
    </row>
    <row r="821" spans="1:1" ht="17.399999999999999" x14ac:dyDescent="0.3">
      <c r="A821" s="59"/>
    </row>
    <row r="822" spans="1:1" ht="17.399999999999999" x14ac:dyDescent="0.3">
      <c r="A822" s="59"/>
    </row>
    <row r="823" spans="1:1" ht="17.399999999999999" x14ac:dyDescent="0.3">
      <c r="A823" s="59"/>
    </row>
    <row r="824" spans="1:1" ht="17.399999999999999" x14ac:dyDescent="0.3">
      <c r="A824" s="59"/>
    </row>
    <row r="825" spans="1:1" ht="17.399999999999999" x14ac:dyDescent="0.3">
      <c r="A825" s="59"/>
    </row>
    <row r="826" spans="1:1" ht="17.399999999999999" x14ac:dyDescent="0.3">
      <c r="A826" s="59"/>
    </row>
    <row r="827" spans="1:1" ht="17.399999999999999" x14ac:dyDescent="0.3">
      <c r="A827" s="59"/>
    </row>
    <row r="828" spans="1:1" ht="17.399999999999999" x14ac:dyDescent="0.3">
      <c r="A828" s="59"/>
    </row>
    <row r="829" spans="1:1" ht="17.399999999999999" x14ac:dyDescent="0.3">
      <c r="A829" s="59"/>
    </row>
    <row r="830" spans="1:1" ht="17.399999999999999" x14ac:dyDescent="0.3">
      <c r="A830" s="59"/>
    </row>
    <row r="831" spans="1:1" ht="17.399999999999999" x14ac:dyDescent="0.3">
      <c r="A831" s="59"/>
    </row>
    <row r="832" spans="1:1" ht="17.399999999999999" x14ac:dyDescent="0.3">
      <c r="A832" s="59"/>
    </row>
    <row r="833" spans="1:1" ht="17.399999999999999" x14ac:dyDescent="0.3">
      <c r="A833" s="59"/>
    </row>
    <row r="834" spans="1:1" ht="17.399999999999999" x14ac:dyDescent="0.3">
      <c r="A834" s="59"/>
    </row>
    <row r="835" spans="1:1" ht="17.399999999999999" x14ac:dyDescent="0.3">
      <c r="A835" s="59"/>
    </row>
    <row r="836" spans="1:1" ht="17.399999999999999" x14ac:dyDescent="0.3">
      <c r="A836" s="59"/>
    </row>
    <row r="837" spans="1:1" ht="17.399999999999999" x14ac:dyDescent="0.3">
      <c r="A837" s="59"/>
    </row>
    <row r="838" spans="1:1" ht="17.399999999999999" x14ac:dyDescent="0.3">
      <c r="A838" s="59"/>
    </row>
    <row r="839" spans="1:1" ht="17.399999999999999" x14ac:dyDescent="0.3">
      <c r="A839" s="59"/>
    </row>
    <row r="840" spans="1:1" ht="17.399999999999999" x14ac:dyDescent="0.3">
      <c r="A840" s="59"/>
    </row>
    <row r="841" spans="1:1" ht="17.399999999999999" x14ac:dyDescent="0.3">
      <c r="A841" s="59"/>
    </row>
    <row r="842" spans="1:1" ht="17.399999999999999" x14ac:dyDescent="0.3">
      <c r="A842" s="59"/>
    </row>
    <row r="843" spans="1:1" ht="17.399999999999999" x14ac:dyDescent="0.3">
      <c r="A843" s="59"/>
    </row>
    <row r="844" spans="1:1" ht="17.399999999999999" x14ac:dyDescent="0.3">
      <c r="A844" s="59"/>
    </row>
    <row r="845" spans="1:1" ht="17.399999999999999" x14ac:dyDescent="0.3">
      <c r="A845" s="59"/>
    </row>
    <row r="846" spans="1:1" ht="17.399999999999999" x14ac:dyDescent="0.3">
      <c r="A846" s="59"/>
    </row>
    <row r="847" spans="1:1" ht="17.399999999999999" x14ac:dyDescent="0.3">
      <c r="A847" s="59"/>
    </row>
    <row r="848" spans="1:1" ht="17.399999999999999" x14ac:dyDescent="0.3">
      <c r="A848" s="59"/>
    </row>
    <row r="849" spans="1:1" ht="17.399999999999999" x14ac:dyDescent="0.3">
      <c r="A849" s="59"/>
    </row>
    <row r="850" spans="1:1" ht="17.399999999999999" x14ac:dyDescent="0.3">
      <c r="A850" s="59"/>
    </row>
    <row r="851" spans="1:1" ht="17.399999999999999" x14ac:dyDescent="0.3">
      <c r="A851" s="59"/>
    </row>
    <row r="852" spans="1:1" ht="17.399999999999999" x14ac:dyDescent="0.3">
      <c r="A852" s="59"/>
    </row>
    <row r="853" spans="1:1" ht="17.399999999999999" x14ac:dyDescent="0.3">
      <c r="A853" s="59"/>
    </row>
    <row r="854" spans="1:1" ht="17.399999999999999" x14ac:dyDescent="0.3">
      <c r="A854" s="59"/>
    </row>
    <row r="855" spans="1:1" ht="17.399999999999999" x14ac:dyDescent="0.3">
      <c r="A855" s="59"/>
    </row>
    <row r="856" spans="1:1" ht="17.399999999999999" x14ac:dyDescent="0.3">
      <c r="A856" s="59"/>
    </row>
    <row r="857" spans="1:1" ht="17.399999999999999" x14ac:dyDescent="0.3">
      <c r="A857" s="59"/>
    </row>
    <row r="858" spans="1:1" ht="17.399999999999999" x14ac:dyDescent="0.3">
      <c r="A858" s="59"/>
    </row>
    <row r="859" spans="1:1" ht="17.399999999999999" x14ac:dyDescent="0.3">
      <c r="A859" s="59"/>
    </row>
    <row r="860" spans="1:1" ht="17.399999999999999" x14ac:dyDescent="0.3">
      <c r="A860" s="59"/>
    </row>
    <row r="861" spans="1:1" ht="17.399999999999999" x14ac:dyDescent="0.3">
      <c r="A861" s="59"/>
    </row>
    <row r="862" spans="1:1" ht="17.399999999999999" x14ac:dyDescent="0.3">
      <c r="A862" s="59"/>
    </row>
    <row r="863" spans="1:1" ht="17.399999999999999" x14ac:dyDescent="0.3">
      <c r="A863" s="59"/>
    </row>
    <row r="864" spans="1:1" ht="17.399999999999999" x14ac:dyDescent="0.3">
      <c r="A864" s="59"/>
    </row>
    <row r="865" spans="1:1" ht="17.399999999999999" x14ac:dyDescent="0.3">
      <c r="A865" s="59"/>
    </row>
    <row r="866" spans="1:1" ht="17.399999999999999" x14ac:dyDescent="0.3">
      <c r="A866" s="59"/>
    </row>
    <row r="867" spans="1:1" ht="17.399999999999999" x14ac:dyDescent="0.3">
      <c r="A867" s="59"/>
    </row>
    <row r="868" spans="1:1" ht="17.399999999999999" x14ac:dyDescent="0.3">
      <c r="A868" s="59"/>
    </row>
    <row r="869" spans="1:1" ht="17.399999999999999" x14ac:dyDescent="0.3">
      <c r="A869" s="59"/>
    </row>
    <row r="870" spans="1:1" ht="17.399999999999999" x14ac:dyDescent="0.3">
      <c r="A870" s="59"/>
    </row>
    <row r="871" spans="1:1" ht="17.399999999999999" x14ac:dyDescent="0.3">
      <c r="A871" s="59"/>
    </row>
    <row r="872" spans="1:1" ht="17.399999999999999" x14ac:dyDescent="0.3">
      <c r="A872" s="59"/>
    </row>
    <row r="873" spans="1:1" ht="17.399999999999999" x14ac:dyDescent="0.3">
      <c r="A873" s="59"/>
    </row>
    <row r="874" spans="1:1" ht="17.399999999999999" x14ac:dyDescent="0.3">
      <c r="A874" s="59"/>
    </row>
    <row r="875" spans="1:1" ht="17.399999999999999" x14ac:dyDescent="0.3">
      <c r="A875" s="59"/>
    </row>
    <row r="876" spans="1:1" ht="17.399999999999999" x14ac:dyDescent="0.3">
      <c r="A876" s="59"/>
    </row>
    <row r="877" spans="1:1" ht="17.399999999999999" x14ac:dyDescent="0.3">
      <c r="A877" s="59"/>
    </row>
    <row r="878" spans="1:1" ht="17.399999999999999" x14ac:dyDescent="0.3">
      <c r="A878" s="59"/>
    </row>
    <row r="879" spans="1:1" ht="17.399999999999999" x14ac:dyDescent="0.3">
      <c r="A879" s="59"/>
    </row>
    <row r="880" spans="1:1" ht="17.399999999999999" x14ac:dyDescent="0.3">
      <c r="A880" s="59"/>
    </row>
    <row r="881" spans="1:1" ht="17.399999999999999" x14ac:dyDescent="0.3">
      <c r="A881" s="59"/>
    </row>
    <row r="882" spans="1:1" ht="17.399999999999999" x14ac:dyDescent="0.3">
      <c r="A882" s="59"/>
    </row>
    <row r="883" spans="1:1" ht="17.399999999999999" x14ac:dyDescent="0.3">
      <c r="A883" s="59"/>
    </row>
    <row r="884" spans="1:1" ht="17.399999999999999" x14ac:dyDescent="0.3">
      <c r="A884" s="59"/>
    </row>
    <row r="885" spans="1:1" ht="17.399999999999999" x14ac:dyDescent="0.3">
      <c r="A885" s="59"/>
    </row>
    <row r="886" spans="1:1" ht="17.399999999999999" x14ac:dyDescent="0.3">
      <c r="A886" s="59"/>
    </row>
    <row r="887" spans="1:1" ht="17.399999999999999" x14ac:dyDescent="0.3">
      <c r="A887" s="59"/>
    </row>
    <row r="888" spans="1:1" ht="17.399999999999999" x14ac:dyDescent="0.3">
      <c r="A888" s="59"/>
    </row>
    <row r="889" spans="1:1" ht="17.399999999999999" x14ac:dyDescent="0.3">
      <c r="A889" s="59"/>
    </row>
    <row r="890" spans="1:1" ht="17.399999999999999" x14ac:dyDescent="0.3">
      <c r="A890" s="59"/>
    </row>
    <row r="891" spans="1:1" ht="17.399999999999999" x14ac:dyDescent="0.3">
      <c r="A891" s="59"/>
    </row>
    <row r="892" spans="1:1" ht="17.399999999999999" x14ac:dyDescent="0.3">
      <c r="A892" s="59"/>
    </row>
    <row r="893" spans="1:1" ht="17.399999999999999" x14ac:dyDescent="0.3">
      <c r="A893" s="59"/>
    </row>
    <row r="894" spans="1:1" ht="17.399999999999999" x14ac:dyDescent="0.3">
      <c r="A894" s="59"/>
    </row>
    <row r="895" spans="1:1" ht="17.399999999999999" x14ac:dyDescent="0.3">
      <c r="A895" s="59"/>
    </row>
    <row r="896" spans="1:1" ht="17.399999999999999" x14ac:dyDescent="0.3">
      <c r="A896" s="59"/>
    </row>
    <row r="897" spans="1:1" ht="17.399999999999999" x14ac:dyDescent="0.3">
      <c r="A897" s="59"/>
    </row>
    <row r="898" spans="1:1" ht="17.399999999999999" x14ac:dyDescent="0.3">
      <c r="A898" s="59"/>
    </row>
    <row r="899" spans="1:1" ht="17.399999999999999" x14ac:dyDescent="0.3">
      <c r="A899" s="59"/>
    </row>
    <row r="900" spans="1:1" ht="17.399999999999999" x14ac:dyDescent="0.3">
      <c r="A900" s="59"/>
    </row>
    <row r="901" spans="1:1" ht="17.399999999999999" x14ac:dyDescent="0.3">
      <c r="A901" s="59"/>
    </row>
    <row r="902" spans="1:1" ht="17.399999999999999" x14ac:dyDescent="0.3">
      <c r="A902" s="59"/>
    </row>
    <row r="903" spans="1:1" ht="17.399999999999999" x14ac:dyDescent="0.3">
      <c r="A903" s="59"/>
    </row>
    <row r="904" spans="1:1" ht="17.399999999999999" x14ac:dyDescent="0.3">
      <c r="A904" s="59"/>
    </row>
    <row r="905" spans="1:1" ht="17.399999999999999" x14ac:dyDescent="0.3">
      <c r="A905" s="59"/>
    </row>
    <row r="906" spans="1:1" ht="17.399999999999999" x14ac:dyDescent="0.3">
      <c r="A906" s="59"/>
    </row>
    <row r="907" spans="1:1" ht="17.399999999999999" x14ac:dyDescent="0.3">
      <c r="A907" s="59"/>
    </row>
    <row r="908" spans="1:1" ht="17.399999999999999" x14ac:dyDescent="0.3">
      <c r="A908" s="59"/>
    </row>
    <row r="909" spans="1:1" ht="17.399999999999999" x14ac:dyDescent="0.3">
      <c r="A909" s="59"/>
    </row>
    <row r="910" spans="1:1" ht="17.399999999999999" x14ac:dyDescent="0.3">
      <c r="A910" s="59"/>
    </row>
    <row r="911" spans="1:1" ht="17.399999999999999" x14ac:dyDescent="0.3">
      <c r="A911" s="59"/>
    </row>
    <row r="912" spans="1:1" ht="17.399999999999999" x14ac:dyDescent="0.3">
      <c r="A912" s="59"/>
    </row>
    <row r="913" spans="1:1" ht="17.399999999999999" x14ac:dyDescent="0.3">
      <c r="A913" s="59"/>
    </row>
    <row r="914" spans="1:1" ht="17.399999999999999" x14ac:dyDescent="0.3">
      <c r="A914" s="59"/>
    </row>
    <row r="915" spans="1:1" ht="17.399999999999999" x14ac:dyDescent="0.3">
      <c r="A915" s="59"/>
    </row>
    <row r="916" spans="1:1" ht="17.399999999999999" x14ac:dyDescent="0.3">
      <c r="A916" s="59"/>
    </row>
    <row r="917" spans="1:1" ht="17.399999999999999" x14ac:dyDescent="0.3">
      <c r="A917" s="59"/>
    </row>
    <row r="918" spans="1:1" ht="17.399999999999999" x14ac:dyDescent="0.3">
      <c r="A918" s="59"/>
    </row>
    <row r="919" spans="1:1" ht="17.399999999999999" x14ac:dyDescent="0.3">
      <c r="A919" s="59"/>
    </row>
    <row r="920" spans="1:1" ht="17.399999999999999" x14ac:dyDescent="0.3">
      <c r="A920" s="59"/>
    </row>
    <row r="921" spans="1:1" ht="17.399999999999999" x14ac:dyDescent="0.3">
      <c r="A921" s="59"/>
    </row>
    <row r="922" spans="1:1" ht="17.399999999999999" x14ac:dyDescent="0.3">
      <c r="A922" s="59"/>
    </row>
    <row r="923" spans="1:1" ht="17.399999999999999" x14ac:dyDescent="0.3">
      <c r="A923" s="59"/>
    </row>
    <row r="924" spans="1:1" ht="17.399999999999999" x14ac:dyDescent="0.3">
      <c r="A924" s="59"/>
    </row>
    <row r="925" spans="1:1" ht="17.399999999999999" x14ac:dyDescent="0.3">
      <c r="A925" s="59"/>
    </row>
    <row r="926" spans="1:1" ht="17.399999999999999" x14ac:dyDescent="0.3">
      <c r="A926" s="59"/>
    </row>
    <row r="927" spans="1:1" ht="17.399999999999999" x14ac:dyDescent="0.3">
      <c r="A927" s="59"/>
    </row>
    <row r="928" spans="1:1" ht="17.399999999999999" x14ac:dyDescent="0.3">
      <c r="A928" s="59"/>
    </row>
    <row r="929" spans="1:1" ht="17.399999999999999" x14ac:dyDescent="0.3">
      <c r="A929" s="59"/>
    </row>
    <row r="930" spans="1:1" ht="17.399999999999999" x14ac:dyDescent="0.3">
      <c r="A930" s="59"/>
    </row>
    <row r="931" spans="1:1" ht="17.399999999999999" x14ac:dyDescent="0.3">
      <c r="A931" s="59"/>
    </row>
    <row r="932" spans="1:1" ht="17.399999999999999" x14ac:dyDescent="0.3">
      <c r="A932" s="59"/>
    </row>
    <row r="933" spans="1:1" ht="17.399999999999999" x14ac:dyDescent="0.3">
      <c r="A933" s="59"/>
    </row>
    <row r="934" spans="1:1" ht="17.399999999999999" x14ac:dyDescent="0.3">
      <c r="A934" s="59"/>
    </row>
    <row r="935" spans="1:1" ht="17.399999999999999" x14ac:dyDescent="0.3">
      <c r="A935" s="59"/>
    </row>
    <row r="936" spans="1:1" ht="17.399999999999999" x14ac:dyDescent="0.3">
      <c r="A936" s="59"/>
    </row>
    <row r="937" spans="1:1" ht="17.399999999999999" x14ac:dyDescent="0.3">
      <c r="A937" s="59"/>
    </row>
    <row r="938" spans="1:1" ht="17.399999999999999" x14ac:dyDescent="0.3">
      <c r="A938" s="59"/>
    </row>
    <row r="939" spans="1:1" ht="17.399999999999999" x14ac:dyDescent="0.3">
      <c r="A939" s="59"/>
    </row>
    <row r="940" spans="1:1" ht="17.399999999999999" x14ac:dyDescent="0.3">
      <c r="A940" s="59"/>
    </row>
    <row r="941" spans="1:1" ht="17.399999999999999" x14ac:dyDescent="0.3">
      <c r="A941" s="59"/>
    </row>
    <row r="942" spans="1:1" ht="17.399999999999999" x14ac:dyDescent="0.3">
      <c r="A942" s="59"/>
    </row>
    <row r="943" spans="1:1" ht="17.399999999999999" x14ac:dyDescent="0.3">
      <c r="A943" s="59"/>
    </row>
    <row r="944" spans="1:1" ht="17.399999999999999" x14ac:dyDescent="0.3">
      <c r="A944" s="59"/>
    </row>
    <row r="945" spans="1:1" ht="17.399999999999999" x14ac:dyDescent="0.3">
      <c r="A945" s="59"/>
    </row>
    <row r="946" spans="1:1" ht="17.399999999999999" x14ac:dyDescent="0.3">
      <c r="A946" s="59"/>
    </row>
    <row r="947" spans="1:1" ht="17.399999999999999" x14ac:dyDescent="0.3">
      <c r="A947" s="59"/>
    </row>
    <row r="948" spans="1:1" ht="17.399999999999999" x14ac:dyDescent="0.3">
      <c r="A948" s="59"/>
    </row>
    <row r="949" spans="1:1" ht="17.399999999999999" x14ac:dyDescent="0.3">
      <c r="A949" s="59"/>
    </row>
    <row r="950" spans="1:1" ht="17.399999999999999" x14ac:dyDescent="0.3">
      <c r="A950" s="59"/>
    </row>
    <row r="951" spans="1:1" ht="17.399999999999999" x14ac:dyDescent="0.3">
      <c r="A951" s="59"/>
    </row>
    <row r="952" spans="1:1" ht="17.399999999999999" x14ac:dyDescent="0.3">
      <c r="A952" s="59"/>
    </row>
    <row r="953" spans="1:1" ht="17.399999999999999" x14ac:dyDescent="0.3">
      <c r="A953" s="59"/>
    </row>
    <row r="954" spans="1:1" ht="17.399999999999999" x14ac:dyDescent="0.3">
      <c r="A954" s="59"/>
    </row>
    <row r="955" spans="1:1" ht="17.399999999999999" x14ac:dyDescent="0.3">
      <c r="A955" s="59"/>
    </row>
    <row r="956" spans="1:1" ht="17.399999999999999" x14ac:dyDescent="0.3">
      <c r="A956" s="59"/>
    </row>
    <row r="957" spans="1:1" ht="17.399999999999999" x14ac:dyDescent="0.3">
      <c r="A957" s="59"/>
    </row>
    <row r="958" spans="1:1" ht="17.399999999999999" x14ac:dyDescent="0.3">
      <c r="A958" s="59"/>
    </row>
    <row r="959" spans="1:1" ht="17.399999999999999" x14ac:dyDescent="0.3">
      <c r="A959" s="59"/>
    </row>
    <row r="960" spans="1:1" ht="17.399999999999999" x14ac:dyDescent="0.3">
      <c r="A960" s="59"/>
    </row>
    <row r="961" spans="1:1" ht="17.399999999999999" x14ac:dyDescent="0.3">
      <c r="A961" s="59"/>
    </row>
    <row r="962" spans="1:1" ht="17.399999999999999" x14ac:dyDescent="0.3">
      <c r="A962" s="59"/>
    </row>
    <row r="963" spans="1:1" ht="17.399999999999999" x14ac:dyDescent="0.3">
      <c r="A963" s="59"/>
    </row>
    <row r="964" spans="1:1" ht="17.399999999999999" x14ac:dyDescent="0.3">
      <c r="A964" s="59"/>
    </row>
    <row r="965" spans="1:1" ht="17.399999999999999" x14ac:dyDescent="0.3">
      <c r="A965" s="59"/>
    </row>
    <row r="966" spans="1:1" ht="17.399999999999999" x14ac:dyDescent="0.3">
      <c r="A966" s="59"/>
    </row>
    <row r="967" spans="1:1" ht="17.399999999999999" x14ac:dyDescent="0.3">
      <c r="A967" s="59"/>
    </row>
    <row r="968" spans="1:1" ht="17.399999999999999" x14ac:dyDescent="0.3">
      <c r="A968" s="59"/>
    </row>
    <row r="969" spans="1:1" ht="17.399999999999999" x14ac:dyDescent="0.3">
      <c r="A969" s="59"/>
    </row>
    <row r="970" spans="1:1" ht="17.399999999999999" x14ac:dyDescent="0.3">
      <c r="A970" s="59"/>
    </row>
    <row r="971" spans="1:1" ht="17.399999999999999" x14ac:dyDescent="0.3">
      <c r="A971" s="59"/>
    </row>
    <row r="972" spans="1:1" ht="17.399999999999999" x14ac:dyDescent="0.3">
      <c r="A972" s="59"/>
    </row>
    <row r="973" spans="1:1" ht="17.399999999999999" x14ac:dyDescent="0.3">
      <c r="A973" s="59"/>
    </row>
    <row r="974" spans="1:1" ht="17.399999999999999" x14ac:dyDescent="0.3">
      <c r="A974" s="59"/>
    </row>
    <row r="975" spans="1:1" ht="17.399999999999999" x14ac:dyDescent="0.3">
      <c r="A975" s="59"/>
    </row>
    <row r="976" spans="1:1" ht="17.399999999999999" x14ac:dyDescent="0.3">
      <c r="A976" s="59"/>
    </row>
    <row r="977" spans="1:1" ht="17.399999999999999" x14ac:dyDescent="0.3">
      <c r="A977" s="59"/>
    </row>
    <row r="978" spans="1:1" ht="17.399999999999999" x14ac:dyDescent="0.3">
      <c r="A978" s="59"/>
    </row>
    <row r="979" spans="1:1" ht="17.399999999999999" x14ac:dyDescent="0.3">
      <c r="A979" s="59"/>
    </row>
    <row r="980" spans="1:1" ht="17.399999999999999" x14ac:dyDescent="0.3">
      <c r="A980" s="59"/>
    </row>
    <row r="981" spans="1:1" ht="17.399999999999999" x14ac:dyDescent="0.3">
      <c r="A981" s="59"/>
    </row>
    <row r="982" spans="1:1" ht="17.399999999999999" x14ac:dyDescent="0.3">
      <c r="A982" s="59"/>
    </row>
    <row r="983" spans="1:1" ht="17.399999999999999" x14ac:dyDescent="0.3">
      <c r="A983" s="59"/>
    </row>
    <row r="984" spans="1:1" ht="17.399999999999999" x14ac:dyDescent="0.3">
      <c r="A984" s="59"/>
    </row>
    <row r="985" spans="1:1" ht="17.399999999999999" x14ac:dyDescent="0.3">
      <c r="A985" s="59"/>
    </row>
    <row r="986" spans="1:1" ht="17.399999999999999" x14ac:dyDescent="0.3">
      <c r="A986" s="59"/>
    </row>
    <row r="987" spans="1:1" ht="17.399999999999999" x14ac:dyDescent="0.3">
      <c r="A987" s="59"/>
    </row>
    <row r="988" spans="1:1" ht="17.399999999999999" x14ac:dyDescent="0.3">
      <c r="A988" s="59"/>
    </row>
    <row r="989" spans="1:1" ht="17.399999999999999" x14ac:dyDescent="0.3">
      <c r="A989" s="59"/>
    </row>
    <row r="990" spans="1:1" ht="17.399999999999999" x14ac:dyDescent="0.3">
      <c r="A990" s="59"/>
    </row>
    <row r="991" spans="1:1" ht="17.399999999999999" x14ac:dyDescent="0.3">
      <c r="A991" s="59"/>
    </row>
    <row r="992" spans="1:1" ht="17.399999999999999" x14ac:dyDescent="0.3">
      <c r="A992" s="59"/>
    </row>
    <row r="993" spans="1:1" ht="17.399999999999999" x14ac:dyDescent="0.3">
      <c r="A993" s="59"/>
    </row>
    <row r="994" spans="1:1" ht="17.399999999999999" x14ac:dyDescent="0.3">
      <c r="A994" s="59"/>
    </row>
    <row r="995" spans="1:1" ht="17.399999999999999" x14ac:dyDescent="0.3">
      <c r="A995" s="59"/>
    </row>
    <row r="996" spans="1:1" ht="17.399999999999999" x14ac:dyDescent="0.3">
      <c r="A996" s="59"/>
    </row>
    <row r="997" spans="1:1" ht="17.399999999999999" x14ac:dyDescent="0.3">
      <c r="A997" s="59"/>
    </row>
    <row r="998" spans="1:1" ht="17.399999999999999" x14ac:dyDescent="0.3">
      <c r="A998" s="59"/>
    </row>
    <row r="999" spans="1:1" ht="17.399999999999999" x14ac:dyDescent="0.3">
      <c r="A999" s="59"/>
    </row>
  </sheetData>
  <mergeCells count="33">
    <mergeCell ref="D1:H1"/>
    <mergeCell ref="H3:R3"/>
    <mergeCell ref="H4:R4"/>
    <mergeCell ref="H5:R5"/>
    <mergeCell ref="H6:R6"/>
    <mergeCell ref="H7:R7"/>
    <mergeCell ref="C11:F11"/>
    <mergeCell ref="C12:F12"/>
    <mergeCell ref="C13:F13"/>
    <mergeCell ref="C14:G14"/>
    <mergeCell ref="AH29:AH30"/>
    <mergeCell ref="B27:H27"/>
    <mergeCell ref="B28:H28"/>
    <mergeCell ref="J28:P28"/>
    <mergeCell ref="Z28:AF28"/>
    <mergeCell ref="B29:B30"/>
    <mergeCell ref="J29:J30"/>
    <mergeCell ref="Z29:Z30"/>
    <mergeCell ref="J27:P27"/>
    <mergeCell ref="R27:X27"/>
    <mergeCell ref="Z27:AF27"/>
    <mergeCell ref="AH27:AN27"/>
    <mergeCell ref="AH28:AN28"/>
    <mergeCell ref="L42:L43"/>
    <mergeCell ref="M42:M43"/>
    <mergeCell ref="R28:X28"/>
    <mergeCell ref="R29:R30"/>
    <mergeCell ref="B42:G42"/>
    <mergeCell ref="H42:H43"/>
    <mergeCell ref="I42:I43"/>
    <mergeCell ref="J42:J43"/>
    <mergeCell ref="K42:K43"/>
    <mergeCell ref="B43:B44"/>
  </mergeCells>
  <dataValidations count="1">
    <dataValidation type="decimal" allowBlank="1" showInputMessage="1" prompt="Introduce un valor entre 1 y 4" sqref="H2 P2 P8:P16 X2:X16 AF2:AF16 AN2:AN16 K17:K22 S17:S22 AA17:AA22 AI17:AI22 H8:H23 P23 X23 AF23 AN23 H31:H35 P31:P35 X31:X35 AF31:AF35 AN31:AN35 H45:M49" xr:uid="{00000000-0002-0000-0000-000000000000}">
      <formula1>1</formula1>
      <formula2>4</formula2>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1024"/>
  <sheetViews>
    <sheetView tabSelected="1" workbookViewId="0">
      <selection activeCell="B70" sqref="B70"/>
    </sheetView>
  </sheetViews>
  <sheetFormatPr baseColWidth="10" defaultColWidth="12.59765625" defaultRowHeight="15" customHeight="1" x14ac:dyDescent="0.25"/>
  <cols>
    <col min="1" max="1" width="10.59765625" customWidth="1"/>
    <col min="2" max="2" width="32.8984375" customWidth="1"/>
    <col min="3" max="7" width="17.69921875" customWidth="1"/>
    <col min="8" max="41" width="10.59765625" customWidth="1"/>
  </cols>
  <sheetData>
    <row r="1" spans="1:41" ht="14.25" customHeight="1" x14ac:dyDescent="0.25"/>
    <row r="2" spans="1:41" ht="24.75" customHeight="1" x14ac:dyDescent="0.35">
      <c r="A2" s="5"/>
      <c r="B2" s="60" t="s">
        <v>103</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row>
    <row r="3" spans="1:41" ht="14.25" customHeight="1" x14ac:dyDescent="0.25">
      <c r="B3" s="101" t="s">
        <v>97</v>
      </c>
      <c r="C3" s="102"/>
      <c r="D3" s="102"/>
      <c r="E3" s="102"/>
      <c r="F3" s="102"/>
      <c r="G3" s="103"/>
      <c r="AB3" s="5"/>
      <c r="AC3" s="5"/>
      <c r="AD3" s="5"/>
      <c r="AE3" s="5"/>
      <c r="AF3" s="5"/>
      <c r="AG3" s="5"/>
      <c r="AH3" s="5"/>
      <c r="AI3" s="5"/>
      <c r="AJ3" s="5"/>
      <c r="AK3" s="5"/>
      <c r="AL3" s="5"/>
      <c r="AM3" s="5"/>
      <c r="AN3" s="5"/>
      <c r="AO3" s="5"/>
    </row>
    <row r="4" spans="1:41" ht="108.75" customHeight="1" x14ac:dyDescent="0.25">
      <c r="B4" s="61"/>
      <c r="C4" s="62" t="s">
        <v>98</v>
      </c>
      <c r="D4" s="62" t="s">
        <v>99</v>
      </c>
      <c r="E4" s="62" t="s">
        <v>100</v>
      </c>
      <c r="F4" s="62" t="s">
        <v>101</v>
      </c>
      <c r="G4" s="63" t="s">
        <v>32</v>
      </c>
    </row>
    <row r="5" spans="1:41" ht="14.25" customHeight="1" x14ac:dyDescent="0.25">
      <c r="B5" s="64" t="s">
        <v>103</v>
      </c>
      <c r="C5" s="64">
        <v>7</v>
      </c>
      <c r="D5" s="64">
        <v>9</v>
      </c>
      <c r="E5" s="64">
        <v>7</v>
      </c>
      <c r="F5" s="64">
        <v>9</v>
      </c>
      <c r="G5" s="65">
        <f t="shared" ref="G5:G9" si="0">+AVERAGE(C5:F5)</f>
        <v>8</v>
      </c>
    </row>
    <row r="6" spans="1:41" ht="14.25" customHeight="1" x14ac:dyDescent="0.25">
      <c r="B6" s="64" t="s">
        <v>104</v>
      </c>
      <c r="C6" s="66">
        <v>10</v>
      </c>
      <c r="D6" s="67">
        <v>9</v>
      </c>
      <c r="E6" s="67">
        <v>9</v>
      </c>
      <c r="F6" s="67">
        <v>8</v>
      </c>
      <c r="G6" s="65">
        <f t="shared" si="0"/>
        <v>9</v>
      </c>
    </row>
    <row r="7" spans="1:41" ht="14.25" customHeight="1" x14ac:dyDescent="0.25">
      <c r="B7" s="64" t="s">
        <v>105</v>
      </c>
      <c r="C7" s="66">
        <v>10</v>
      </c>
      <c r="D7" s="67">
        <v>9</v>
      </c>
      <c r="E7" s="67">
        <v>9</v>
      </c>
      <c r="F7" s="67">
        <v>8</v>
      </c>
      <c r="G7" s="65">
        <f t="shared" si="0"/>
        <v>9</v>
      </c>
    </row>
    <row r="8" spans="1:41" ht="14.25" customHeight="1" x14ac:dyDescent="0.25">
      <c r="A8" s="5"/>
      <c r="B8" s="68" t="s">
        <v>106</v>
      </c>
      <c r="C8" s="67">
        <v>9</v>
      </c>
      <c r="D8" s="67">
        <v>5</v>
      </c>
      <c r="E8" s="67">
        <v>5</v>
      </c>
      <c r="F8" s="67">
        <v>1</v>
      </c>
      <c r="G8" s="65">
        <f t="shared" si="0"/>
        <v>5</v>
      </c>
      <c r="H8" s="5"/>
      <c r="I8" s="5"/>
      <c r="J8" s="69"/>
      <c r="K8" s="69"/>
      <c r="L8" s="69"/>
      <c r="M8" s="69"/>
      <c r="N8" s="69"/>
      <c r="O8" s="69"/>
      <c r="P8" s="69"/>
      <c r="Q8" s="69"/>
      <c r="R8" s="69"/>
      <c r="S8" s="69"/>
      <c r="T8" s="69"/>
      <c r="U8" s="69"/>
      <c r="V8" s="69"/>
      <c r="W8" s="69"/>
      <c r="X8" s="5"/>
      <c r="Y8" s="5"/>
      <c r="Z8" s="5"/>
      <c r="AA8" s="5"/>
    </row>
    <row r="9" spans="1:41" ht="14.25" customHeight="1" x14ac:dyDescent="0.25">
      <c r="B9" s="68" t="s">
        <v>107</v>
      </c>
      <c r="C9" s="67">
        <v>1</v>
      </c>
      <c r="D9" s="67">
        <v>1</v>
      </c>
      <c r="E9" s="67">
        <v>1</v>
      </c>
      <c r="F9" s="67">
        <v>1</v>
      </c>
      <c r="G9" s="65">
        <f t="shared" si="0"/>
        <v>1</v>
      </c>
      <c r="AB9" s="5"/>
      <c r="AC9" s="5"/>
      <c r="AD9" s="5"/>
      <c r="AE9" s="5"/>
      <c r="AF9" s="5"/>
      <c r="AG9" s="5"/>
      <c r="AH9" s="5"/>
      <c r="AI9" s="5"/>
      <c r="AJ9" s="5"/>
      <c r="AK9" s="5"/>
      <c r="AL9" s="5"/>
      <c r="AM9" s="5"/>
      <c r="AN9" s="5"/>
      <c r="AO9" s="5"/>
    </row>
    <row r="10" spans="1:41" ht="14.25" customHeight="1" x14ac:dyDescent="0.25">
      <c r="A10" s="5"/>
      <c r="B10" s="68"/>
      <c r="C10" s="70"/>
      <c r="D10" s="70"/>
      <c r="E10" s="70"/>
      <c r="F10" s="70"/>
      <c r="G10" s="70"/>
      <c r="H10" s="5"/>
      <c r="I10" s="5"/>
      <c r="J10" s="69"/>
      <c r="K10" s="69"/>
      <c r="L10" s="69"/>
      <c r="M10" s="69"/>
      <c r="N10" s="69"/>
      <c r="O10" s="69"/>
      <c r="P10" s="69"/>
      <c r="Q10" s="69"/>
      <c r="R10" s="69"/>
      <c r="S10" s="69"/>
      <c r="T10" s="69"/>
      <c r="U10" s="69"/>
      <c r="V10" s="69"/>
      <c r="W10" s="69"/>
      <c r="X10" s="5"/>
      <c r="Y10" s="5"/>
      <c r="Z10" s="5"/>
      <c r="AA10" s="5"/>
    </row>
    <row r="11" spans="1:41" ht="14.25" customHeight="1" x14ac:dyDescent="0.25">
      <c r="A11" s="5"/>
      <c r="B11" s="71"/>
      <c r="C11" s="71"/>
      <c r="D11" s="71"/>
      <c r="E11" s="71"/>
      <c r="F11" s="71"/>
      <c r="G11" s="72"/>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row>
    <row r="12" spans="1:41" ht="14.25" customHeight="1" x14ac:dyDescent="0.25">
      <c r="AB12" s="5"/>
      <c r="AC12" s="5"/>
      <c r="AD12" s="5"/>
      <c r="AE12" s="5"/>
      <c r="AF12" s="5"/>
      <c r="AG12" s="5"/>
      <c r="AH12" s="5"/>
      <c r="AI12" s="5"/>
      <c r="AJ12" s="5"/>
      <c r="AK12" s="5"/>
      <c r="AL12" s="5"/>
      <c r="AM12" s="5"/>
      <c r="AN12" s="5"/>
      <c r="AO12" s="5"/>
    </row>
    <row r="13" spans="1:41" ht="14.25" customHeight="1" x14ac:dyDescent="0.3">
      <c r="B13" s="73"/>
      <c r="C13" s="5"/>
      <c r="D13" s="5"/>
      <c r="E13" s="5"/>
      <c r="F13" s="5"/>
      <c r="G13" s="5"/>
    </row>
    <row r="14" spans="1:41" ht="24.75" customHeight="1" x14ac:dyDescent="0.35">
      <c r="A14" s="5"/>
      <c r="B14" s="60" t="s">
        <v>104</v>
      </c>
      <c r="C14" s="5"/>
      <c r="D14" s="5"/>
      <c r="E14" s="5"/>
      <c r="F14" s="5"/>
      <c r="G14" s="5"/>
      <c r="H14" s="5"/>
      <c r="I14" s="5"/>
      <c r="J14" s="5"/>
      <c r="K14" s="5"/>
      <c r="L14" s="5"/>
      <c r="M14" s="5"/>
      <c r="N14" s="5"/>
      <c r="O14" s="5"/>
      <c r="P14" s="5"/>
      <c r="Q14" s="5"/>
      <c r="R14" s="5"/>
      <c r="S14" s="5"/>
      <c r="T14" s="5"/>
      <c r="U14" s="5"/>
      <c r="V14" s="5"/>
      <c r="W14" s="5"/>
      <c r="X14" s="5"/>
      <c r="Y14" s="5"/>
      <c r="Z14" s="5"/>
      <c r="AA14" s="5"/>
    </row>
    <row r="15" spans="1:41" ht="15" customHeight="1" x14ac:dyDescent="0.25">
      <c r="B15" s="101" t="s">
        <v>97</v>
      </c>
      <c r="C15" s="102"/>
      <c r="D15" s="102"/>
      <c r="E15" s="102"/>
      <c r="F15" s="102"/>
      <c r="G15" s="103"/>
    </row>
    <row r="16" spans="1:41" ht="102.75" customHeight="1" x14ac:dyDescent="0.25">
      <c r="B16" s="61"/>
      <c r="C16" s="62" t="s">
        <v>98</v>
      </c>
      <c r="D16" s="62" t="s">
        <v>99</v>
      </c>
      <c r="E16" s="62" t="s">
        <v>100</v>
      </c>
      <c r="F16" s="62" t="s">
        <v>101</v>
      </c>
      <c r="G16" s="63" t="s">
        <v>32</v>
      </c>
    </row>
    <row r="17" spans="1:41" ht="14.25" customHeight="1" x14ac:dyDescent="0.25">
      <c r="B17" s="64" t="s">
        <v>103</v>
      </c>
      <c r="C17" s="64">
        <v>5</v>
      </c>
      <c r="D17" s="64">
        <v>7</v>
      </c>
      <c r="E17" s="64">
        <v>7</v>
      </c>
      <c r="F17" s="64">
        <v>7</v>
      </c>
      <c r="G17" s="65">
        <f t="shared" ref="G17:G21" si="1">+AVERAGE(C17:F17)</f>
        <v>6.5</v>
      </c>
    </row>
    <row r="18" spans="1:41" ht="14.25" customHeight="1" x14ac:dyDescent="0.25">
      <c r="B18" s="64" t="s">
        <v>104</v>
      </c>
      <c r="C18" s="66">
        <v>9</v>
      </c>
      <c r="D18" s="66">
        <v>7</v>
      </c>
      <c r="E18" s="66">
        <v>8</v>
      </c>
      <c r="F18" s="66">
        <v>8</v>
      </c>
      <c r="G18" s="65">
        <f t="shared" si="1"/>
        <v>8</v>
      </c>
    </row>
    <row r="19" spans="1:41" ht="14.25" customHeight="1" x14ac:dyDescent="0.25">
      <c r="B19" s="64" t="s">
        <v>105</v>
      </c>
      <c r="C19" s="66">
        <v>9</v>
      </c>
      <c r="D19" s="66">
        <v>7</v>
      </c>
      <c r="E19" s="66">
        <v>8</v>
      </c>
      <c r="F19" s="66">
        <v>8</v>
      </c>
      <c r="G19" s="65">
        <f t="shared" si="1"/>
        <v>8</v>
      </c>
    </row>
    <row r="20" spans="1:41" ht="14.25" customHeight="1" x14ac:dyDescent="0.25">
      <c r="A20" s="5"/>
      <c r="B20" s="68" t="s">
        <v>106</v>
      </c>
      <c r="C20" s="66">
        <v>8</v>
      </c>
      <c r="D20" s="66">
        <v>5</v>
      </c>
      <c r="E20" s="66">
        <v>6</v>
      </c>
      <c r="F20" s="66">
        <v>7</v>
      </c>
      <c r="G20" s="65">
        <f t="shared" si="1"/>
        <v>6.5</v>
      </c>
      <c r="H20" s="5"/>
      <c r="I20" s="5"/>
      <c r="J20" s="5"/>
      <c r="K20" s="5"/>
      <c r="L20" s="5"/>
      <c r="M20" s="5"/>
      <c r="N20" s="5"/>
      <c r="O20" s="5"/>
      <c r="P20" s="5"/>
      <c r="Q20" s="5"/>
      <c r="R20" s="5"/>
      <c r="S20" s="5"/>
      <c r="T20" s="5"/>
      <c r="U20" s="5"/>
      <c r="V20" s="5"/>
      <c r="W20" s="5"/>
      <c r="X20" s="5"/>
      <c r="Y20" s="5"/>
      <c r="Z20" s="5"/>
      <c r="AA20" s="5"/>
    </row>
    <row r="21" spans="1:41" ht="14.25" customHeight="1" x14ac:dyDescent="0.25">
      <c r="A21" s="5"/>
      <c r="B21" s="68" t="s">
        <v>107</v>
      </c>
      <c r="C21" s="66">
        <v>2</v>
      </c>
      <c r="D21" s="66">
        <v>1</v>
      </c>
      <c r="E21" s="66">
        <v>1</v>
      </c>
      <c r="F21" s="66">
        <v>3</v>
      </c>
      <c r="G21" s="65">
        <f t="shared" si="1"/>
        <v>1.75</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row>
    <row r="22" spans="1:41" ht="14.25" customHeight="1" x14ac:dyDescent="0.25">
      <c r="B22" s="68"/>
      <c r="C22" s="70"/>
      <c r="D22" s="70"/>
      <c r="E22" s="70"/>
      <c r="F22" s="70"/>
      <c r="G22" s="70"/>
    </row>
    <row r="23" spans="1:41" ht="14.25" customHeight="1" x14ac:dyDescent="0.25">
      <c r="B23" s="71"/>
      <c r="C23" s="71"/>
      <c r="D23" s="71"/>
      <c r="E23" s="71"/>
      <c r="F23" s="71"/>
      <c r="G23" s="74"/>
    </row>
    <row r="24" spans="1:41"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row>
    <row r="25" spans="1:41" ht="14.25" customHeight="1" x14ac:dyDescent="0.25"/>
    <row r="26" spans="1:41" ht="24.75" customHeight="1" x14ac:dyDescent="0.35">
      <c r="A26" s="5"/>
      <c r="B26" s="60" t="s">
        <v>105</v>
      </c>
      <c r="C26" s="5"/>
      <c r="D26" s="5"/>
      <c r="E26" s="5"/>
      <c r="F26" s="5"/>
      <c r="G26" s="5"/>
      <c r="H26" s="5"/>
      <c r="I26" s="5"/>
      <c r="J26" s="5"/>
      <c r="K26" s="5"/>
      <c r="L26" s="5"/>
      <c r="M26" s="5"/>
      <c r="N26" s="5"/>
      <c r="O26" s="5"/>
      <c r="P26" s="5"/>
      <c r="Q26" s="5"/>
      <c r="R26" s="5"/>
      <c r="S26" s="5"/>
      <c r="T26" s="5"/>
      <c r="U26" s="5"/>
      <c r="V26" s="5"/>
      <c r="W26" s="5"/>
      <c r="X26" s="5"/>
      <c r="Y26" s="5"/>
      <c r="Z26" s="5"/>
      <c r="AA26" s="5"/>
    </row>
    <row r="27" spans="1:41" ht="15" customHeight="1" x14ac:dyDescent="0.25">
      <c r="B27" s="101" t="s">
        <v>97</v>
      </c>
      <c r="C27" s="102"/>
      <c r="D27" s="102"/>
      <c r="E27" s="102"/>
      <c r="F27" s="102"/>
      <c r="G27" s="103"/>
    </row>
    <row r="28" spans="1:41" ht="101.25" customHeight="1" x14ac:dyDescent="0.25">
      <c r="B28" s="61"/>
      <c r="C28" s="62" t="s">
        <v>98</v>
      </c>
      <c r="D28" s="62" t="s">
        <v>99</v>
      </c>
      <c r="E28" s="62" t="s">
        <v>100</v>
      </c>
      <c r="F28" s="62" t="s">
        <v>101</v>
      </c>
      <c r="G28" s="63" t="s">
        <v>32</v>
      </c>
    </row>
    <row r="29" spans="1:41" ht="14.25" customHeight="1" x14ac:dyDescent="0.25">
      <c r="B29" s="64" t="s">
        <v>103</v>
      </c>
      <c r="C29" s="64">
        <v>5</v>
      </c>
      <c r="D29" s="64">
        <v>7</v>
      </c>
      <c r="E29" s="64">
        <v>7</v>
      </c>
      <c r="F29" s="64">
        <v>7</v>
      </c>
      <c r="G29" s="65">
        <f t="shared" ref="G29:G33" si="2">+AVERAGE(C29:F29)</f>
        <v>6.5</v>
      </c>
    </row>
    <row r="30" spans="1:41" ht="14.25" customHeight="1" x14ac:dyDescent="0.25">
      <c r="B30" s="64" t="s">
        <v>104</v>
      </c>
      <c r="C30" s="66">
        <v>9</v>
      </c>
      <c r="D30" s="66">
        <v>8</v>
      </c>
      <c r="E30" s="66">
        <v>8</v>
      </c>
      <c r="F30" s="66">
        <v>9</v>
      </c>
      <c r="G30" s="65">
        <f t="shared" si="2"/>
        <v>8.5</v>
      </c>
    </row>
    <row r="31" spans="1:41" ht="14.25" customHeight="1" x14ac:dyDescent="0.25">
      <c r="B31" s="64" t="s">
        <v>105</v>
      </c>
      <c r="C31" s="66">
        <v>9</v>
      </c>
      <c r="D31" s="66">
        <v>8</v>
      </c>
      <c r="E31" s="66">
        <v>8</v>
      </c>
      <c r="F31" s="66">
        <v>9</v>
      </c>
      <c r="G31" s="65">
        <f t="shared" si="2"/>
        <v>8.5</v>
      </c>
    </row>
    <row r="32" spans="1:41" ht="14.25" customHeight="1" x14ac:dyDescent="0.25">
      <c r="A32" s="5"/>
      <c r="B32" s="68" t="s">
        <v>106</v>
      </c>
      <c r="C32" s="66">
        <v>8</v>
      </c>
      <c r="D32" s="66">
        <v>6</v>
      </c>
      <c r="E32" s="66">
        <v>6</v>
      </c>
      <c r="F32" s="66">
        <v>7</v>
      </c>
      <c r="G32" s="65">
        <f t="shared" si="2"/>
        <v>6.75</v>
      </c>
      <c r="H32" s="5"/>
      <c r="I32" s="5"/>
      <c r="J32" s="5"/>
      <c r="K32" s="5"/>
      <c r="L32" s="5"/>
      <c r="M32" s="5"/>
      <c r="N32" s="5"/>
      <c r="O32" s="5"/>
      <c r="P32" s="5"/>
      <c r="Q32" s="5"/>
      <c r="R32" s="5"/>
      <c r="S32" s="5"/>
      <c r="T32" s="5"/>
      <c r="U32" s="5"/>
      <c r="V32" s="5"/>
      <c r="W32" s="5"/>
      <c r="X32" s="5"/>
      <c r="Y32" s="5"/>
      <c r="Z32" s="5"/>
      <c r="AA32" s="5"/>
    </row>
    <row r="33" spans="1:41" ht="14.25" customHeight="1" x14ac:dyDescent="0.25">
      <c r="B33" s="68" t="s">
        <v>107</v>
      </c>
      <c r="C33" s="66">
        <v>2</v>
      </c>
      <c r="D33" s="66">
        <v>1</v>
      </c>
      <c r="E33" s="66">
        <v>1</v>
      </c>
      <c r="F33" s="66">
        <v>2</v>
      </c>
      <c r="G33" s="65">
        <f t="shared" si="2"/>
        <v>1.5</v>
      </c>
      <c r="AB33" s="5"/>
      <c r="AC33" s="5"/>
      <c r="AD33" s="5"/>
      <c r="AE33" s="5"/>
      <c r="AF33" s="5"/>
      <c r="AG33" s="5"/>
      <c r="AH33" s="5"/>
      <c r="AI33" s="5"/>
      <c r="AJ33" s="5"/>
      <c r="AK33" s="5"/>
      <c r="AL33" s="5"/>
      <c r="AM33" s="5"/>
      <c r="AN33" s="5"/>
      <c r="AO33" s="5"/>
    </row>
    <row r="34" spans="1:41" ht="14.25" customHeight="1" x14ac:dyDescent="0.25">
      <c r="B34" s="68"/>
      <c r="C34" s="70"/>
      <c r="D34" s="70"/>
      <c r="E34" s="70"/>
      <c r="F34" s="70"/>
      <c r="G34" s="70"/>
    </row>
    <row r="35" spans="1:41" ht="14.25" customHeight="1" x14ac:dyDescent="0.25">
      <c r="A35" s="5"/>
      <c r="B35" s="71"/>
      <c r="C35" s="71"/>
      <c r="D35" s="71"/>
      <c r="E35" s="71"/>
      <c r="F35" s="71"/>
      <c r="G35" s="72"/>
      <c r="H35" s="5"/>
      <c r="I35" s="5"/>
      <c r="J35" s="5"/>
      <c r="K35" s="5"/>
      <c r="L35" s="5"/>
      <c r="M35" s="5"/>
      <c r="N35" s="5"/>
      <c r="O35" s="5"/>
      <c r="P35" s="5"/>
      <c r="Q35" s="5"/>
      <c r="R35" s="5"/>
      <c r="S35" s="5"/>
      <c r="T35" s="5"/>
      <c r="U35" s="5"/>
      <c r="V35" s="5"/>
      <c r="W35" s="5"/>
      <c r="X35" s="5"/>
      <c r="Y35" s="5"/>
      <c r="Z35" s="5"/>
      <c r="AA35" s="5"/>
    </row>
    <row r="36" spans="1:41" ht="14.25" customHeight="1" x14ac:dyDescent="0.25">
      <c r="AB36" s="5"/>
      <c r="AC36" s="5"/>
      <c r="AD36" s="5"/>
      <c r="AE36" s="5"/>
      <c r="AF36" s="5"/>
      <c r="AG36" s="5"/>
      <c r="AH36" s="5"/>
      <c r="AI36" s="5"/>
      <c r="AJ36" s="5"/>
      <c r="AK36" s="5"/>
      <c r="AL36" s="5"/>
      <c r="AM36" s="5"/>
      <c r="AN36" s="5"/>
      <c r="AO36" s="5"/>
    </row>
    <row r="37" spans="1:41" ht="14.25" customHeight="1" x14ac:dyDescent="0.3">
      <c r="B37" s="75"/>
      <c r="C37" s="5"/>
      <c r="D37" s="5"/>
      <c r="E37" s="5"/>
      <c r="F37" s="5"/>
      <c r="G37" s="5"/>
    </row>
    <row r="38" spans="1:41" ht="23.25" customHeight="1" x14ac:dyDescent="0.35">
      <c r="A38" s="5"/>
      <c r="B38" s="60" t="s">
        <v>106</v>
      </c>
      <c r="C38" s="5"/>
      <c r="D38" s="5"/>
      <c r="E38" s="5"/>
      <c r="F38" s="5"/>
      <c r="G38" s="5"/>
    </row>
    <row r="39" spans="1:41" ht="14.25" customHeight="1" x14ac:dyDescent="0.25">
      <c r="B39" s="101" t="s">
        <v>97</v>
      </c>
      <c r="C39" s="102"/>
      <c r="D39" s="102"/>
      <c r="E39" s="102"/>
      <c r="F39" s="102"/>
      <c r="G39" s="103"/>
    </row>
    <row r="40" spans="1:41" ht="99.75" customHeight="1" x14ac:dyDescent="0.25">
      <c r="B40" s="61"/>
      <c r="C40" s="62" t="s">
        <v>98</v>
      </c>
      <c r="D40" s="62" t="s">
        <v>99</v>
      </c>
      <c r="E40" s="62" t="s">
        <v>100</v>
      </c>
      <c r="F40" s="62" t="s">
        <v>101</v>
      </c>
      <c r="G40" s="63" t="s">
        <v>32</v>
      </c>
    </row>
    <row r="41" spans="1:41" ht="14.25" customHeight="1" x14ac:dyDescent="0.25">
      <c r="B41" s="64" t="s">
        <v>103</v>
      </c>
      <c r="C41" s="64">
        <v>9.5</v>
      </c>
      <c r="D41" s="64">
        <v>9.5</v>
      </c>
      <c r="E41" s="64">
        <v>9.5</v>
      </c>
      <c r="F41" s="64">
        <v>9.5</v>
      </c>
      <c r="G41" s="65">
        <f t="shared" ref="G41:G45" si="3">+AVERAGE(C41:F41)</f>
        <v>9.5</v>
      </c>
    </row>
    <row r="42" spans="1:41" ht="14.25" customHeight="1" x14ac:dyDescent="0.25">
      <c r="B42" s="64" t="s">
        <v>104</v>
      </c>
      <c r="C42" s="66">
        <v>8</v>
      </c>
      <c r="D42" s="66">
        <v>8</v>
      </c>
      <c r="E42" s="66">
        <v>8</v>
      </c>
      <c r="F42" s="66">
        <v>8</v>
      </c>
      <c r="G42" s="65">
        <f t="shared" si="3"/>
        <v>8</v>
      </c>
    </row>
    <row r="43" spans="1:41" ht="14.25" customHeight="1" x14ac:dyDescent="0.25">
      <c r="B43" s="64" t="s">
        <v>105</v>
      </c>
      <c r="C43" s="66">
        <v>8</v>
      </c>
      <c r="D43" s="66">
        <v>8</v>
      </c>
      <c r="E43" s="66">
        <v>8</v>
      </c>
      <c r="F43" s="66">
        <v>8</v>
      </c>
      <c r="G43" s="65">
        <f t="shared" si="3"/>
        <v>8</v>
      </c>
    </row>
    <row r="44" spans="1:41" ht="14.25" customHeight="1" x14ac:dyDescent="0.25">
      <c r="A44" s="5"/>
      <c r="B44" s="68" t="s">
        <v>106</v>
      </c>
      <c r="C44" s="66">
        <v>8</v>
      </c>
      <c r="D44" s="66">
        <v>7</v>
      </c>
      <c r="E44" s="66">
        <v>8</v>
      </c>
      <c r="F44" s="66">
        <v>7</v>
      </c>
      <c r="G44" s="65">
        <f t="shared" si="3"/>
        <v>7.5</v>
      </c>
    </row>
    <row r="45" spans="1:41" ht="14.25" customHeight="1" x14ac:dyDescent="0.25">
      <c r="B45" s="68" t="s">
        <v>107</v>
      </c>
      <c r="C45" s="66">
        <v>2</v>
      </c>
      <c r="D45" s="66">
        <v>1</v>
      </c>
      <c r="E45" s="66">
        <v>2</v>
      </c>
      <c r="F45" s="66">
        <v>2</v>
      </c>
      <c r="G45" s="65">
        <f t="shared" si="3"/>
        <v>1.75</v>
      </c>
    </row>
    <row r="46" spans="1:41" ht="14.25" customHeight="1" x14ac:dyDescent="0.25">
      <c r="B46" s="68"/>
      <c r="C46" s="70"/>
      <c r="D46" s="70"/>
      <c r="E46" s="70"/>
      <c r="F46" s="70"/>
      <c r="G46" s="70"/>
    </row>
    <row r="47" spans="1:41" ht="14.25" customHeight="1" x14ac:dyDescent="0.25">
      <c r="A47" s="5"/>
      <c r="B47" s="71"/>
      <c r="C47" s="71"/>
      <c r="D47" s="71"/>
      <c r="E47" s="71"/>
      <c r="F47" s="71"/>
      <c r="G47" s="72"/>
    </row>
    <row r="48" spans="1:41" ht="14.25" customHeight="1" x14ac:dyDescent="0.3">
      <c r="B48" s="75"/>
      <c r="C48" s="5"/>
      <c r="D48" s="5"/>
      <c r="E48" s="5"/>
      <c r="F48" s="5"/>
      <c r="G48" s="5"/>
    </row>
    <row r="49" spans="1:7" ht="14.25" customHeight="1" x14ac:dyDescent="0.3">
      <c r="B49" s="75"/>
      <c r="C49" s="5"/>
      <c r="D49" s="5"/>
      <c r="E49" s="5"/>
      <c r="F49" s="5"/>
      <c r="G49" s="5"/>
    </row>
    <row r="50" spans="1:7" ht="23.25" customHeight="1" x14ac:dyDescent="0.35">
      <c r="A50" s="5"/>
      <c r="B50" s="60" t="s">
        <v>107</v>
      </c>
      <c r="C50" s="5"/>
      <c r="D50" s="5"/>
      <c r="E50" s="5"/>
      <c r="F50" s="5"/>
      <c r="G50" s="5"/>
    </row>
    <row r="51" spans="1:7" ht="14.25" customHeight="1" x14ac:dyDescent="0.25">
      <c r="B51" s="101" t="s">
        <v>97</v>
      </c>
      <c r="C51" s="102"/>
      <c r="D51" s="102"/>
      <c r="E51" s="102"/>
      <c r="F51" s="102"/>
      <c r="G51" s="103"/>
    </row>
    <row r="52" spans="1:7" ht="102" customHeight="1" x14ac:dyDescent="0.25">
      <c r="B52" s="61"/>
      <c r="C52" s="62" t="s">
        <v>98</v>
      </c>
      <c r="D52" s="62" t="s">
        <v>99</v>
      </c>
      <c r="E52" s="62" t="s">
        <v>100</v>
      </c>
      <c r="F52" s="62" t="s">
        <v>101</v>
      </c>
      <c r="G52" s="63" t="s">
        <v>32</v>
      </c>
    </row>
    <row r="53" spans="1:7" ht="14.25" customHeight="1" x14ac:dyDescent="0.25">
      <c r="B53" s="64" t="s">
        <v>103</v>
      </c>
      <c r="C53" s="64"/>
      <c r="D53" s="64"/>
      <c r="E53" s="64"/>
      <c r="F53" s="64"/>
      <c r="G53" s="65" t="e">
        <f t="shared" ref="G53:G57" si="4">+AVERAGE(C53:F53)</f>
        <v>#DIV/0!</v>
      </c>
    </row>
    <row r="54" spans="1:7" ht="14.25" customHeight="1" x14ac:dyDescent="0.25">
      <c r="B54" s="64" t="s">
        <v>104</v>
      </c>
      <c r="C54" s="66"/>
      <c r="D54" s="70"/>
      <c r="E54" s="70"/>
      <c r="F54" s="70"/>
      <c r="G54" s="65" t="e">
        <f t="shared" si="4"/>
        <v>#DIV/0!</v>
      </c>
    </row>
    <row r="55" spans="1:7" ht="14.25" customHeight="1" x14ac:dyDescent="0.25">
      <c r="B55" s="64" t="s">
        <v>105</v>
      </c>
      <c r="C55" s="66"/>
      <c r="D55" s="66"/>
      <c r="E55" s="66"/>
      <c r="F55" s="66"/>
      <c r="G55" s="65" t="e">
        <f t="shared" si="4"/>
        <v>#DIV/0!</v>
      </c>
    </row>
    <row r="56" spans="1:7" ht="14.25" customHeight="1" x14ac:dyDescent="0.25">
      <c r="A56" s="5"/>
      <c r="B56" s="68" t="s">
        <v>106</v>
      </c>
      <c r="C56" s="70"/>
      <c r="D56" s="70"/>
      <c r="E56" s="70"/>
      <c r="F56" s="70"/>
      <c r="G56" s="65" t="e">
        <f t="shared" si="4"/>
        <v>#DIV/0!</v>
      </c>
    </row>
    <row r="57" spans="1:7" ht="14.25" customHeight="1" x14ac:dyDescent="0.25">
      <c r="B57" s="68" t="s">
        <v>107</v>
      </c>
      <c r="C57" s="70"/>
      <c r="D57" s="70"/>
      <c r="E57" s="70"/>
      <c r="F57" s="70"/>
      <c r="G57" s="65" t="e">
        <f t="shared" si="4"/>
        <v>#DIV/0!</v>
      </c>
    </row>
    <row r="58" spans="1:7" ht="14.25" customHeight="1" x14ac:dyDescent="0.25">
      <c r="B58" s="68"/>
      <c r="C58" s="70"/>
      <c r="D58" s="70"/>
      <c r="E58" s="70"/>
      <c r="F58" s="70"/>
      <c r="G58" s="70"/>
    </row>
    <row r="59" spans="1:7" ht="14.25" customHeight="1" x14ac:dyDescent="0.25">
      <c r="A59" s="5"/>
      <c r="B59" s="71"/>
      <c r="C59" s="71"/>
      <c r="D59" s="71"/>
      <c r="E59" s="71"/>
      <c r="F59" s="71"/>
      <c r="G59" s="72"/>
    </row>
    <row r="60" spans="1:7" ht="14.25" customHeight="1" x14ac:dyDescent="0.3">
      <c r="B60" s="75"/>
      <c r="C60" s="5"/>
      <c r="D60" s="5"/>
      <c r="E60" s="5"/>
      <c r="F60" s="5"/>
      <c r="G60" s="5"/>
    </row>
    <row r="61" spans="1:7" ht="14.25" customHeight="1" x14ac:dyDescent="0.3">
      <c r="B61" s="75"/>
      <c r="C61" s="5"/>
      <c r="D61" s="5"/>
      <c r="E61" s="5"/>
      <c r="F61" s="5"/>
      <c r="G61" s="5"/>
    </row>
    <row r="62" spans="1:7" ht="23.25" customHeight="1" x14ac:dyDescent="0.35">
      <c r="B62" s="60" t="s">
        <v>102</v>
      </c>
      <c r="C62" s="5"/>
      <c r="D62" s="5"/>
      <c r="E62" s="5"/>
      <c r="F62" s="5"/>
      <c r="G62" s="5"/>
    </row>
    <row r="63" spans="1:7" ht="15" customHeight="1" x14ac:dyDescent="0.25">
      <c r="B63" s="101" t="s">
        <v>97</v>
      </c>
      <c r="C63" s="102"/>
      <c r="D63" s="102"/>
      <c r="E63" s="102"/>
      <c r="F63" s="102"/>
      <c r="G63" s="103"/>
    </row>
    <row r="64" spans="1:7" ht="110.25" customHeight="1" x14ac:dyDescent="0.25">
      <c r="B64" s="61"/>
      <c r="C64" s="62" t="s">
        <v>98</v>
      </c>
      <c r="D64" s="62" t="s">
        <v>99</v>
      </c>
      <c r="E64" s="62" t="s">
        <v>100</v>
      </c>
      <c r="F64" s="62" t="s">
        <v>101</v>
      </c>
      <c r="G64" s="63" t="s">
        <v>32</v>
      </c>
    </row>
    <row r="65" spans="1:41" ht="27.75" customHeight="1" x14ac:dyDescent="0.3">
      <c r="B65" s="76" t="s">
        <v>103</v>
      </c>
      <c r="C65" s="77">
        <f t="shared" ref="C65:F65" si="5">AVERAGE(C5,C17,C29,C41,C53)</f>
        <v>6.625</v>
      </c>
      <c r="D65" s="77">
        <f t="shared" si="5"/>
        <v>8.125</v>
      </c>
      <c r="E65" s="77">
        <f t="shared" si="5"/>
        <v>7.625</v>
      </c>
      <c r="F65" s="77">
        <f t="shared" si="5"/>
        <v>8.125</v>
      </c>
      <c r="G65" s="76">
        <f t="shared" ref="G65:G69" si="6">+AVERAGE(C65:F65)</f>
        <v>7.625</v>
      </c>
    </row>
    <row r="66" spans="1:41" ht="27.75" customHeight="1" x14ac:dyDescent="0.3">
      <c r="B66" s="76" t="s">
        <v>104</v>
      </c>
      <c r="C66" s="77">
        <f t="shared" ref="C66:F66" si="7">AVERAGE(C6,C18,C30,C42,C54)</f>
        <v>9</v>
      </c>
      <c r="D66" s="77">
        <f t="shared" si="7"/>
        <v>8</v>
      </c>
      <c r="E66" s="77">
        <f t="shared" si="7"/>
        <v>8.25</v>
      </c>
      <c r="F66" s="77">
        <f t="shared" si="7"/>
        <v>8.25</v>
      </c>
      <c r="G66" s="76">
        <f t="shared" si="6"/>
        <v>8.375</v>
      </c>
    </row>
    <row r="67" spans="1:41" ht="27.75" customHeight="1" x14ac:dyDescent="0.3">
      <c r="B67" s="76" t="s">
        <v>105</v>
      </c>
      <c r="C67" s="77">
        <f t="shared" ref="C67:F67" si="8">AVERAGE(C7,C19,C31,C43,C55)</f>
        <v>9</v>
      </c>
      <c r="D67" s="77">
        <f t="shared" si="8"/>
        <v>8</v>
      </c>
      <c r="E67" s="77">
        <f t="shared" si="8"/>
        <v>8.25</v>
      </c>
      <c r="F67" s="77">
        <f t="shared" si="8"/>
        <v>8.25</v>
      </c>
      <c r="G67" s="76">
        <f t="shared" si="6"/>
        <v>8.375</v>
      </c>
    </row>
    <row r="68" spans="1:41" ht="27.75" customHeight="1" x14ac:dyDescent="0.3">
      <c r="A68" s="5"/>
      <c r="B68" s="76" t="s">
        <v>106</v>
      </c>
      <c r="C68" s="77">
        <f t="shared" ref="C68:F68" si="9">AVERAGE(C8,C20,C32,C44,C56)</f>
        <v>8.25</v>
      </c>
      <c r="D68" s="77">
        <f t="shared" si="9"/>
        <v>5.75</v>
      </c>
      <c r="E68" s="77">
        <f t="shared" si="9"/>
        <v>6.25</v>
      </c>
      <c r="F68" s="77">
        <f t="shared" si="9"/>
        <v>5.5</v>
      </c>
      <c r="G68" s="76">
        <f t="shared" si="6"/>
        <v>6.4375</v>
      </c>
      <c r="H68" s="5"/>
      <c r="I68" s="5"/>
      <c r="J68" s="5"/>
      <c r="K68" s="5"/>
      <c r="L68" s="5"/>
      <c r="M68" s="5"/>
      <c r="N68" s="5"/>
      <c r="O68" s="5"/>
      <c r="P68" s="5"/>
      <c r="Q68" s="5"/>
      <c r="R68" s="5"/>
      <c r="S68" s="5"/>
      <c r="T68" s="5"/>
      <c r="U68" s="5"/>
      <c r="V68" s="5"/>
      <c r="W68" s="5"/>
      <c r="X68" s="5"/>
      <c r="Y68" s="5"/>
      <c r="Z68" s="5"/>
      <c r="AA68" s="5"/>
    </row>
    <row r="69" spans="1:41" ht="27.75" customHeight="1" x14ac:dyDescent="0.3">
      <c r="B69" s="78" t="s">
        <v>107</v>
      </c>
      <c r="C69" s="77">
        <f t="shared" ref="C69:F69" si="10">AVERAGE(C9,C21,C33,C45,C57)</f>
        <v>1.75</v>
      </c>
      <c r="D69" s="77">
        <f t="shared" si="10"/>
        <v>1</v>
      </c>
      <c r="E69" s="77">
        <f t="shared" si="10"/>
        <v>1.25</v>
      </c>
      <c r="F69" s="77">
        <f t="shared" si="10"/>
        <v>2</v>
      </c>
      <c r="G69" s="76">
        <f t="shared" si="6"/>
        <v>1.5</v>
      </c>
      <c r="AB69" s="5"/>
      <c r="AC69" s="5"/>
      <c r="AD69" s="5"/>
      <c r="AE69" s="5"/>
      <c r="AF69" s="5"/>
      <c r="AG69" s="5"/>
      <c r="AH69" s="5"/>
      <c r="AI69" s="5"/>
      <c r="AJ69" s="5"/>
      <c r="AK69" s="5"/>
      <c r="AL69" s="5"/>
      <c r="AM69" s="5"/>
      <c r="AN69" s="5"/>
      <c r="AO69" s="5"/>
    </row>
    <row r="70" spans="1:41" ht="27.75" customHeight="1" x14ac:dyDescent="0.25">
      <c r="B70" s="68"/>
      <c r="C70" s="70"/>
      <c r="D70" s="70"/>
      <c r="E70" s="70"/>
      <c r="F70" s="70"/>
      <c r="G70" s="70"/>
    </row>
    <row r="71" spans="1:41" ht="14.25" customHeight="1" x14ac:dyDescent="0.25">
      <c r="A71" s="5"/>
      <c r="B71" s="71"/>
      <c r="C71" s="71"/>
      <c r="D71" s="71"/>
      <c r="E71" s="71"/>
      <c r="F71" s="71"/>
      <c r="G71" s="72"/>
      <c r="H71" s="5"/>
      <c r="I71" s="5"/>
      <c r="J71" s="5"/>
      <c r="K71" s="5"/>
      <c r="L71" s="5"/>
      <c r="M71" s="5"/>
      <c r="N71" s="5"/>
      <c r="O71" s="5"/>
      <c r="P71" s="5"/>
      <c r="Q71" s="5"/>
      <c r="R71" s="5"/>
      <c r="S71" s="5"/>
      <c r="T71" s="5"/>
      <c r="U71" s="5"/>
      <c r="V71" s="5"/>
      <c r="W71" s="5"/>
      <c r="X71" s="5"/>
      <c r="Y71" s="5"/>
      <c r="Z71" s="5"/>
      <c r="AA71" s="5"/>
    </row>
    <row r="72" spans="1:41" ht="14.25" customHeight="1" x14ac:dyDescent="0.25">
      <c r="AB72" s="5"/>
      <c r="AC72" s="5"/>
      <c r="AD72" s="5"/>
      <c r="AE72" s="5"/>
      <c r="AF72" s="5"/>
      <c r="AG72" s="5"/>
      <c r="AH72" s="5"/>
      <c r="AI72" s="5"/>
      <c r="AJ72" s="5"/>
      <c r="AK72" s="5"/>
      <c r="AL72" s="5"/>
      <c r="AM72" s="5"/>
      <c r="AN72" s="5"/>
      <c r="AO72" s="5"/>
    </row>
    <row r="73" spans="1:41" ht="14.25" customHeight="1" x14ac:dyDescent="0.25"/>
    <row r="74" spans="1:41" ht="14.25" customHeight="1" x14ac:dyDescent="0.25"/>
    <row r="75" spans="1:41" ht="14.25" customHeight="1" x14ac:dyDescent="0.25"/>
    <row r="76" spans="1:41" ht="14.25" customHeight="1" x14ac:dyDescent="0.25"/>
    <row r="77" spans="1:41" ht="14.25" customHeight="1" x14ac:dyDescent="0.25"/>
    <row r="78" spans="1:41" ht="14.25" customHeight="1" x14ac:dyDescent="0.25"/>
    <row r="79" spans="1:41" ht="14.25" customHeight="1" x14ac:dyDescent="0.25"/>
    <row r="80" spans="1:41" ht="14.25" customHeight="1" x14ac:dyDescent="0.25"/>
    <row r="81" spans="28:41" ht="14.25" customHeight="1" x14ac:dyDescent="0.25">
      <c r="AB81" s="5"/>
      <c r="AC81" s="5"/>
      <c r="AD81" s="5"/>
      <c r="AE81" s="5"/>
      <c r="AF81" s="5"/>
      <c r="AG81" s="5"/>
      <c r="AH81" s="5"/>
      <c r="AI81" s="5"/>
      <c r="AJ81" s="5"/>
      <c r="AK81" s="5"/>
      <c r="AL81" s="5"/>
      <c r="AM81" s="5"/>
      <c r="AN81" s="5"/>
      <c r="AO81" s="5"/>
    </row>
    <row r="82" spans="28:41" ht="14.25" customHeight="1" x14ac:dyDescent="0.25"/>
    <row r="83" spans="28:41" ht="14.25" customHeight="1" x14ac:dyDescent="0.25"/>
    <row r="84" spans="28:41" ht="14.25" customHeight="1" x14ac:dyDescent="0.25"/>
    <row r="85" spans="28:41" ht="14.25" customHeight="1" x14ac:dyDescent="0.25"/>
    <row r="86" spans="28:41" ht="14.25" customHeight="1" x14ac:dyDescent="0.25"/>
    <row r="87" spans="28:41" ht="14.25" customHeight="1" x14ac:dyDescent="0.25"/>
    <row r="88" spans="28:41" ht="14.25" customHeight="1" x14ac:dyDescent="0.25"/>
    <row r="89" spans="28:41" ht="14.25" customHeight="1" x14ac:dyDescent="0.25"/>
    <row r="90" spans="28:41" ht="14.25" customHeight="1" x14ac:dyDescent="0.25"/>
    <row r="91" spans="28:41" ht="14.25" customHeight="1" x14ac:dyDescent="0.25"/>
    <row r="92" spans="28:41" ht="14.25" customHeight="1" x14ac:dyDescent="0.25"/>
    <row r="93" spans="28:41" ht="14.25" customHeight="1" x14ac:dyDescent="0.25"/>
    <row r="94" spans="28:41" ht="14.25" customHeight="1" x14ac:dyDescent="0.25"/>
    <row r="95" spans="28:41" ht="14.25" customHeight="1" x14ac:dyDescent="0.25"/>
    <row r="96" spans="28:41"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row r="1011" ht="14.25" customHeight="1" x14ac:dyDescent="0.25"/>
    <row r="1012" ht="14.25" customHeight="1" x14ac:dyDescent="0.25"/>
    <row r="1013" ht="14.25" customHeight="1" x14ac:dyDescent="0.25"/>
    <row r="1014" ht="14.25" customHeight="1" x14ac:dyDescent="0.25"/>
    <row r="1015" ht="14.25" customHeight="1" x14ac:dyDescent="0.25"/>
    <row r="1016" ht="14.25" customHeight="1" x14ac:dyDescent="0.25"/>
    <row r="1017" ht="14.25" customHeight="1" x14ac:dyDescent="0.25"/>
    <row r="1018" ht="14.25" customHeight="1" x14ac:dyDescent="0.25"/>
    <row r="1019" ht="14.25" customHeight="1" x14ac:dyDescent="0.25"/>
    <row r="1020" ht="14.25" customHeight="1" x14ac:dyDescent="0.25"/>
    <row r="1021" ht="14.25" customHeight="1" x14ac:dyDescent="0.25"/>
    <row r="1022" ht="14.25" customHeight="1" x14ac:dyDescent="0.25"/>
    <row r="1023" ht="14.25" customHeight="1" x14ac:dyDescent="0.25"/>
    <row r="1024" ht="14.25" customHeight="1" x14ac:dyDescent="0.25"/>
  </sheetData>
  <mergeCells count="6">
    <mergeCell ref="B63:G63"/>
    <mergeCell ref="B3:G3"/>
    <mergeCell ref="B15:G15"/>
    <mergeCell ref="B27:G27"/>
    <mergeCell ref="B39:G39"/>
    <mergeCell ref="B51:G5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TEAM 1</vt:lpstr>
      <vt:lpstr>CROSS EVALUATION TEAM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dc:creator>
  <cp:lastModifiedBy>Adrián Broz Lofiego</cp:lastModifiedBy>
  <dcterms:created xsi:type="dcterms:W3CDTF">2018-08-16T14:22:02Z</dcterms:created>
  <dcterms:modified xsi:type="dcterms:W3CDTF">2022-01-28T19:01:03Z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0x01010053D7DCC0F480634990696E216F5A82EE01000DBDC0DCB8DCD146A3FF5EB13F7B7636</vt:lpwstr>
  </property>
</Properties>
</file>